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AI LIEU\A. NAM 2022\CONG TAC CAN BO\TUYEN DUNG CONG CHUC 2022\"/>
    </mc:Choice>
  </mc:AlternateContent>
  <bookViews>
    <workbookView xWindow="0" yWindow="0" windowWidth="19200" windowHeight="6910"/>
  </bookViews>
  <sheets>
    <sheet name="Chi tieu" sheetId="2" r:id="rId1"/>
  </sheets>
  <definedNames>
    <definedName name="_xlnm._FilterDatabase" localSheetId="0" hidden="1">'Chi tieu'!$A$8:$I$136</definedName>
    <definedName name="_xlnm.Print_Titles" localSheetId="0">'Chi tieu'!$6:$8</definedName>
  </definedNames>
  <calcPr calcId="162913"/>
</workbook>
</file>

<file path=xl/calcChain.xml><?xml version="1.0" encoding="utf-8"?>
<calcChain xmlns="http://schemas.openxmlformats.org/spreadsheetml/2006/main">
  <c r="F98" i="2" l="1"/>
  <c r="F15" i="2" l="1"/>
  <c r="F13" i="2"/>
  <c r="F11" i="2" l="1"/>
  <c r="F129" i="2" l="1"/>
  <c r="F121" i="2"/>
  <c r="F116" i="2"/>
  <c r="F113" i="2"/>
  <c r="F110" i="2"/>
  <c r="F104" i="2"/>
  <c r="F102" i="2"/>
  <c r="F86" i="2"/>
  <c r="F76" i="2"/>
  <c r="F72" i="2"/>
  <c r="F68" i="2"/>
  <c r="F63" i="2"/>
  <c r="F58" i="2"/>
  <c r="F56" i="2"/>
  <c r="F52" i="2"/>
  <c r="F50" i="2"/>
  <c r="F48" i="2"/>
  <c r="F10" i="2" l="1"/>
  <c r="F85" i="2"/>
  <c r="F9" i="2" l="1"/>
</calcChain>
</file>

<file path=xl/sharedStrings.xml><?xml version="1.0" encoding="utf-8"?>
<sst xmlns="http://schemas.openxmlformats.org/spreadsheetml/2006/main" count="619" uniqueCount="391">
  <si>
    <t>TT</t>
  </si>
  <si>
    <t>Tên vị trí việc làm</t>
  </si>
  <si>
    <t>Hành chính tổng hợp</t>
  </si>
  <si>
    <t>Kế toán</t>
  </si>
  <si>
    <t>Ghi chú</t>
  </si>
  <si>
    <t>TỔNG CỘNG</t>
  </si>
  <si>
    <t>Phòng Kinh tế ngành</t>
  </si>
  <si>
    <t>Thanh tra</t>
  </si>
  <si>
    <t>Công nghệ thông tin</t>
  </si>
  <si>
    <t>Văn thư</t>
  </si>
  <si>
    <t>Văn phòng Đoàn ĐBQH và HĐND tỉnh</t>
  </si>
  <si>
    <t>Sở Kế hoạch và Đầu tư</t>
  </si>
  <si>
    <t>Quản lý kế hoạch và đầu tư</t>
  </si>
  <si>
    <t>Sở Nông nghiệp và Phát triển nông thôn</t>
  </si>
  <si>
    <t>Cơ quan Văn phòng Sở</t>
  </si>
  <si>
    <t>Phòng Tổ chức - Cán bộ</t>
  </si>
  <si>
    <t>Văn phòng</t>
  </si>
  <si>
    <t>Lưu trữ</t>
  </si>
  <si>
    <t>Phòng Quản lý xây dựng công trình</t>
  </si>
  <si>
    <t>Quản lý xây dựng công trình</t>
  </si>
  <si>
    <t>Thanh tra Sở</t>
  </si>
  <si>
    <t>Phòng Kế hoạch - Tài chính</t>
  </si>
  <si>
    <t>Chi cục Kiểm lâm</t>
  </si>
  <si>
    <t>Quản lý quy hoạch kế hoạch</t>
  </si>
  <si>
    <t>Kiểm lâm</t>
  </si>
  <si>
    <t>Chi cục Phát triển nông thôn</t>
  </si>
  <si>
    <t>Phòng Kinh tế hợp tác xã và trang trại</t>
  </si>
  <si>
    <t xml:space="preserve">Quản lý kinh tế hợp tác xã và trang trại </t>
  </si>
  <si>
    <t>Phòng Phát triển nông thôn  và Bố trí di dân</t>
  </si>
  <si>
    <t>Theo dõi công tác xây dựng nông thôn mới; chương trình mỗi xã một sản phẩm (OCOP)</t>
  </si>
  <si>
    <t>Chi cục Thủy sản</t>
  </si>
  <si>
    <t>Kiểm ngư</t>
  </si>
  <si>
    <t>Thuyền viên kiểm ngư</t>
  </si>
  <si>
    <t>Phòng Kiểm ngư, thanh tra và pháp chế</t>
  </si>
  <si>
    <t>Phòng Khai thác thủy sản</t>
  </si>
  <si>
    <t>Quản lý, khai thác và bảo vệ nguồn lợi thủy sản</t>
  </si>
  <si>
    <t>Chi cục Thủy lợi</t>
  </si>
  <si>
    <t>Quản lý bảo vệ đê điều</t>
  </si>
  <si>
    <t>Phòng chống thiên tai</t>
  </si>
  <si>
    <t>Chi cục Chăn nuôi và Thú y</t>
  </si>
  <si>
    <t>Phòng Quản lý Thú y</t>
  </si>
  <si>
    <t>Quản lý dịch bệnh</t>
  </si>
  <si>
    <t>Kiểm dịch động vật</t>
  </si>
  <si>
    <t>Chi cục Quản lý chất lượng Nông lâm sản và Thủy sản</t>
  </si>
  <si>
    <t>Phòng Hành chính - Tổng hợp và Thanh tra</t>
  </si>
  <si>
    <t>Phòng Quản lý chất lượng và Chế biến thương mại</t>
  </si>
  <si>
    <t xml:space="preserve">Quản lý chế biến thương mại nông lâm thủy sản </t>
  </si>
  <si>
    <t>Sở Y tế</t>
  </si>
  <si>
    <t xml:space="preserve">Quản lý công tác Dân số - KHHGĐ </t>
  </si>
  <si>
    <t>Sở Lao động - Thương binh và Xã hội</t>
  </si>
  <si>
    <t>Đại học trở lên, ngành Công nghệ thông tin</t>
  </si>
  <si>
    <t>Sở Xây dựng</t>
  </si>
  <si>
    <t>Sở Nội vụ</t>
  </si>
  <si>
    <t xml:space="preserve">Hành chính tổng hợp </t>
  </si>
  <si>
    <t>Sở Ngoại vụ</t>
  </si>
  <si>
    <t>Văn phòng - Thanh tra</t>
  </si>
  <si>
    <t>Văn thư, lưu trữ</t>
  </si>
  <si>
    <t>Phòng Hợp tác quốc tế</t>
  </si>
  <si>
    <t>Phiên dịch (tiếng Anh)</t>
  </si>
  <si>
    <t>Sở Công Thương</t>
  </si>
  <si>
    <t>Quản lý thương mại</t>
  </si>
  <si>
    <t>Quản lý về Xuất nhập khẩu - Hợp tác quốc tế</t>
  </si>
  <si>
    <t>Phòng Quản lý thương mại</t>
  </si>
  <si>
    <t>Phòng Quản lý công nghiệp</t>
  </si>
  <si>
    <t>Quản lý ứng dụng khoa học công nghệ</t>
  </si>
  <si>
    <t>Đại học trở lên, một trong các chuyên ngành: Khoa học quản lý;  Công nghệ kỹ thuật cơ khí; Công nghệ chế tạo máy; Công nghệ kỹ thuật cơ điện tử; Công nghệ kỹ thuật ô tô; Công nghệ kỹ thuật nhiệt; Công nghệ kỹ thuật điện, điện tử; Công nghệ kỹ thuật điều khiển và tự động hóa; Công nghệ kỹ thuật điện tử, truyền thông;  Quản lý công nghiệp; Kỹ thuật công nghiệp; Kỹ thuật cơ - điện tử; Kỹ thuật nhiệt; Kỹ thuật điện, điện tử.</t>
  </si>
  <si>
    <t>Sở Tư pháp</t>
  </si>
  <si>
    <t xml:space="preserve">Văn thư </t>
  </si>
  <si>
    <t>Phòng Phổ biến, giáo dục pháp luật</t>
  </si>
  <si>
    <t>Quản lý hoạt động hòa giải ở cơ sở</t>
  </si>
  <si>
    <t>Văn thư - Lưu trữ</t>
  </si>
  <si>
    <t>Sở Giao thông vận tải</t>
  </si>
  <si>
    <t xml:space="preserve">Phòng Quản lý chất lượng công trình giao thông </t>
  </si>
  <si>
    <t>Quản lý chất lượng công trình giao thông</t>
  </si>
  <si>
    <t xml:space="preserve">Phòng Quản lý kết cấu hạ tầng và an toàn giao thông  </t>
  </si>
  <si>
    <t xml:space="preserve">Quản lý hạ tầng giao thông </t>
  </si>
  <si>
    <t xml:space="preserve">Phòng Quản lý vận tải phương tiện và người lái  </t>
  </si>
  <si>
    <t xml:space="preserve">Công nghệ thông tin </t>
  </si>
  <si>
    <t>Ban Quản lý Khu kinh tế tỉnh</t>
  </si>
  <si>
    <t>Phòng Kế hoạch Tổng hợp</t>
  </si>
  <si>
    <t>Kế hoạch tổng hợp</t>
  </si>
  <si>
    <t>Phòng Quản lý Doanh nghiệp</t>
  </si>
  <si>
    <t>Quản lý Doanh nghiệp, lao động</t>
  </si>
  <si>
    <t>Đại học, chuyên ngành Quản trị doanh nghiệp</t>
  </si>
  <si>
    <t>Phòng Quản lý Quy hoạch và Xây dựng</t>
  </si>
  <si>
    <t>Phòng Quản lý đầu tư</t>
  </si>
  <si>
    <t>Phòng Quản lý Tài nguyên và Môi trường</t>
  </si>
  <si>
    <t>Quản lý tài nguyên và môi trường</t>
  </si>
  <si>
    <t>Văn phòng Đại diện tại KKT cửa khẩu quốc tế Cầu Treo</t>
  </si>
  <si>
    <t>Đại diện tại khu công nghiệp, khu kinh tế</t>
  </si>
  <si>
    <t xml:space="preserve">Quản lý đầu tư và xúc tến đầu tư </t>
  </si>
  <si>
    <t>Quản lý về Quy hoạch và xây dựng</t>
  </si>
  <si>
    <t>I</t>
  </si>
  <si>
    <t>SỞ, BAN, NGÀNH CẤP TỈNH</t>
  </si>
  <si>
    <t>II</t>
  </si>
  <si>
    <t>UBND CẤP HUYỆN</t>
  </si>
  <si>
    <t>UBND huyện Kỳ Anh</t>
  </si>
  <si>
    <t>Văn phòng HĐND&amp;UBND huyện</t>
  </si>
  <si>
    <t>Tiếp công dân</t>
  </si>
  <si>
    <t>Lễ tân, đối ngoại</t>
  </si>
  <si>
    <t>Phòng Nội vụ</t>
  </si>
  <si>
    <t>UBND thị xã Kỳ Anh</t>
  </si>
  <si>
    <t>Cải cách hành chính</t>
  </si>
  <si>
    <t>Phòng Tài nguyên và Môi trường</t>
  </si>
  <si>
    <t>Quản lý đất đai</t>
  </si>
  <si>
    <t>Đại học trở lên, ngành Quản lý đất đai</t>
  </si>
  <si>
    <t>Phòng Kinh tế và Hạ tầng</t>
  </si>
  <si>
    <t>Quản lý xây dựng</t>
  </si>
  <si>
    <t>Quản lý giao thông vận tải</t>
  </si>
  <si>
    <t>Phòng Lao động - Thương binh và Xã hội</t>
  </si>
  <si>
    <t>Phòng Nông nghiệp và Phát triển nông thôn</t>
  </si>
  <si>
    <t>Giải quyết khiếu nại tố cáo</t>
  </si>
  <si>
    <t>Phòng Tư pháp</t>
  </si>
  <si>
    <t>Phổ biến và theo dõi thi hành pháp luật</t>
  </si>
  <si>
    <t>Đại hoc trở lên, ngành Luật</t>
  </si>
  <si>
    <t>Phòng Giáo dục và Đào tạo</t>
  </si>
  <si>
    <t>Quản lý kế hoạch, cơ sở vật chất giáo dục và tài chính kế toán,</t>
  </si>
  <si>
    <t>Đại học trở  lên, ngành: Kế toán, Tài chính - Ngân hàng.</t>
  </si>
  <si>
    <t>Phòng Văn hóa và Thông tin</t>
  </si>
  <si>
    <t>Phòng Y tế</t>
  </si>
  <si>
    <t>Quản lý y tế và y tế dự phòng</t>
  </si>
  <si>
    <t>Kiểm soát văn bản và thủ tục hành chính</t>
  </si>
  <si>
    <t>Quản lý công nghiệp, tiểu thủ công nghiệp</t>
  </si>
  <si>
    <t>Phòng Kinh tế</t>
  </si>
  <si>
    <t>UBND huyện Can Lộc</t>
  </si>
  <si>
    <t>UBND thị xã Hồng Lĩnh</t>
  </si>
  <si>
    <t xml:space="preserve">Đại học trở lên, ngành Luật </t>
  </si>
  <si>
    <t>Quản lý Kế hoạch và đầu tư</t>
  </si>
  <si>
    <t>Phòng Tài chính - kế hoạch</t>
  </si>
  <si>
    <t>Phòng Quản lý đô thị</t>
  </si>
  <si>
    <t>Quản lý Giao thông vận tải</t>
  </si>
  <si>
    <t>Quản lý hạ tầng và phát triển đô thị</t>
  </si>
  <si>
    <t>Đại học trở lên, ngành: Kiến trúc, Quy hoạch vùng đô thị, Kỹ thuật công trình xây dựng, Kỹ thuật xây dựng, Kỹ thuật xây dựng công trình giao thông</t>
  </si>
  <si>
    <t>UBND huyện Nghi Xuân</t>
  </si>
  <si>
    <t>Đại học trở lên, chuyên ngành Kinh tế</t>
  </si>
  <si>
    <t>Đại học trở lên, ngành: Luật, Quản lý nhà nước, Kinh tế, Chính trị học, Xây dựng Đảng và chính quyền nhà nước, Xã hội học, Tâm lý học</t>
  </si>
  <si>
    <t>Đại học trở lên, ngành Luật</t>
  </si>
  <si>
    <t>Phòng Văn hóa - Thông tin</t>
  </si>
  <si>
    <t>Quản lý thể dục, thể thao và du lịch</t>
  </si>
  <si>
    <t>Đại học trở lên, ngành: Quản lý Thể dục thể thao, Quản trị dịch vụ Du lịch và lữ hành, Luật.</t>
  </si>
  <si>
    <t>Quản lý bảo hiểm y tế</t>
  </si>
  <si>
    <t>UBND huyện Đức Thọ</t>
  </si>
  <si>
    <t>Văn phòng Cấp ủy - Chính quyền</t>
  </si>
  <si>
    <t>UBND huyện Hương Sơn</t>
  </si>
  <si>
    <t>Hành chính Tư pháp</t>
  </si>
  <si>
    <t>Quản lý y tế cơ sở và y tế dự phòng</t>
  </si>
  <si>
    <t>Thực hiện chính sách người có công</t>
  </si>
  <si>
    <t>UBND huyện Vũ Quang</t>
  </si>
  <si>
    <t>Giải quyết khiếu nại, tố cáo</t>
  </si>
  <si>
    <t>Quản lý môi trường</t>
  </si>
  <si>
    <t>Đại học trở lên, ngành: Khai thác vận tải, Kỹ thuật xây dựng công trình giao thông</t>
  </si>
  <si>
    <t>UBND huyện Hương Khê</t>
  </si>
  <si>
    <t>Quản lý chăn nuôi</t>
  </si>
  <si>
    <t>Quản lý thông tin - truyền thông</t>
  </si>
  <si>
    <t>Quản lý dược, mỹ phẩm; bảo hiểm, y tế cơ sở</t>
  </si>
  <si>
    <t>Quản lý chính quyền địa phương và công tác thanh niên</t>
  </si>
  <si>
    <t>Quản lý về Công nghiệp, tiểu thủ công nghiệp</t>
  </si>
  <si>
    <t>Yêu cầu về trình độ chuyên môn</t>
  </si>
  <si>
    <t>Phòng Quản lý đê điều và Phòng chống thiên tai</t>
  </si>
  <si>
    <t>Phòng Quản lý công trình Thủy lợi và Nước sạch nông thôn</t>
  </si>
  <si>
    <t>Quản lý công trình thủy lợi và nước sạch nông thôn</t>
  </si>
  <si>
    <t>Phòng chống tệ nạn xã hội</t>
  </si>
  <si>
    <t>Phòng Quản lý Nhà, Thị trường bất động sản và Vật liệu xây dựng</t>
  </si>
  <si>
    <t>Quản lý vật liệu xây dựng</t>
  </si>
  <si>
    <t>Quản lý nhà và thị trường bất động sản</t>
  </si>
  <si>
    <t>Đội Kiểm lâm Cơ động và Phòng cháy chữa cháy rừng; Hạt kiểm lâm các huyện, thị xã</t>
  </si>
  <si>
    <t>Đại học trở lên, thuộc một trong các chuyên ngành: Lâm nghiệp (Lâm học, Lâm sinh, Quản lý bảo vệ rừng); Quản lý tài nguyên và môi trường; Quản lý tài nguyên rừng; Khoa học môi trường; Quản lý tài nguyên thiên nhiên; Công nghệ môi trường; các chuyên ngành Luật</t>
  </si>
  <si>
    <t xml:space="preserve">Hạt Kiểm lâm các huyện: Đức Thọ, Cẩm Xuyên và thị xã Hồng Lĩnh </t>
  </si>
  <si>
    <t>Phòng Sử dụng và Phát triển rừng</t>
  </si>
  <si>
    <t>Quản lý Tài chính - Kế toán</t>
  </si>
  <si>
    <t>Quản lý Quy hoạch - Kế hoạch</t>
  </si>
  <si>
    <t xml:space="preserve">Thông tin tuyên truyền </t>
  </si>
  <si>
    <t>Phòng Tổng hợp, Thông tin, Dân nguyện</t>
  </si>
  <si>
    <t>Đại học trở lên, chuyên ngành Báo chí và Truyền thông</t>
  </si>
  <si>
    <t>Đại học trở lên, chuyên ngành: Lưu trữ học; Văn thư - lưu trữ</t>
  </si>
  <si>
    <t>Đại học trở lên, các ngành, chuyên ngành: Thủy lợi, Kỹ thuật tài nguyên nước</t>
  </si>
  <si>
    <t>Đại học trở lên, các chuyên ngành Luật</t>
  </si>
  <si>
    <t>Đại học trở lên, các ngành, chuyên ngành: Chăn nuôi và Thú y; Thú y; Trồng trọt; Bảo vệ thực vật; Khoa học cây trồng; Thuỷ sản; Nông nghiệp</t>
  </si>
  <si>
    <t>Đại học trở lên, ngành, chuyên ngành: Lưu trữ học, Văn thư - Lưu trữ. Nếu tốt nghiệp chuyên ngành khác thì phải có chứng chỉ bồi dưỡng bổ sung kiến thức nghiệp vụ văn thư lưu trữ</t>
  </si>
  <si>
    <t>Đại học trở lên, các ngành, nhóm ngành, lĩnh vực: Máy tính; Công nghệ thông tin; Kỹ thuật điện tử - viễn thông</t>
  </si>
  <si>
    <t>Đại học trở lên, chuyên ngành: Kế toán; Kiểm toán; Tài chính</t>
  </si>
  <si>
    <t>Đại học trở lên, chuyên ngành: Kinh tế nông nghiệp; Phát triển nông thôn; Nông nghiệp</t>
  </si>
  <si>
    <t>Đại học trở lên, chuyên ngành: Kỹ thuật tàu thủy; Công nghệ kỹ thuật tàu thủy; Khai thác thủy sản; Quản lý thủy sản</t>
  </si>
  <si>
    <t>Đại học trở lên, chuyên ngành: Khai thác thủy sản; Quản lý thủy sản</t>
  </si>
  <si>
    <t>Đại học trở lên, ngành, chuyên ngành: Thủy lợi; Kỹ thuật biển; Kỹ thuật xây dựng công trình thủy; Công nghệ kỹ thuật xây dựng; Kỹ thuật xây dựng công trình biển; Kỹ thuật cơ sở hạ tầng; Kỹ thuật tài nguyên nước; Kỹ thuật cấp thoát nước</t>
  </si>
  <si>
    <t>Đại học trở lên, chuyên ngành: Chăn nuôi; Thú y; Chăn nuôi và Thú y</t>
  </si>
  <si>
    <t>Đại học trở lên, các ngành, chuyên ngành: Kinh tế học; Luật; Chế biến lương thực, thực phẩm; Nông nghiệp</t>
  </si>
  <si>
    <t>Đại học trở lên, ngành: Kinh tế; Luật</t>
  </si>
  <si>
    <t>Đại học trở lên, các chuyên ngành: Y đa khoa; Y học dự phòng; Y tế công cộng; Dược sỹ; Điều dưỡng; Luật; Khoa học; Văn hóa; Ngữ văn; Thống kê; Hành chính học</t>
  </si>
  <si>
    <t>Đại học trở lên, ngành: Kỹ thuật vật liệu; Công nghệ vật liệu; Khoa học vật liệu; Công nghệ kỹ thuật vật liệu xây dựng</t>
  </si>
  <si>
    <t>Đại học trở lên, ngành: Kỹ thuật công trình xây dựng; Quản lý xây dựng; Công nghệ kỹ thuật xây dựng; Kinh tế xây dựng</t>
  </si>
  <si>
    <t>Đại học trở lên, ngành: Kiến trúc; Quy hoạch vùng và đô thị; Kiến trúc cảnh quan; Kỹ thuật công trình xây dựng; Quản lý xây dựng; Công nghệ kỹ thuật xây dựng; Kỹ thuật xây dựng công trình giao thông; Kỹ thuật cơ sở hạ tầng; Kỹ thuật vật liệu; Công nghệ vật liệu; Khoa học vật liệu; Công nghệ kỹ thuật vật liệu xây dựng</t>
  </si>
  <si>
    <t>Đại học trở lên, ngành: Luật; Kinh tế; Quản lý nhà nước; Khoa học quản lý; Quản trị nhân lực; Quản trị văn phòng; Khoa học xã hội</t>
  </si>
  <si>
    <t>Đại học trở lên, chuyên ngành Công nghệ thông tin</t>
  </si>
  <si>
    <t>Đại học trở lên, ngành Ngôn ngữ tiếng Anh</t>
  </si>
  <si>
    <t>Đại học trở lên, ngành: Luật; Luật hiến pháp và luật hành chính; Luật dân sự và tố tụng dân sự; Luật kinh tế; Luật quốc tế; Thống kê; Quản lý nhà nước; Chính trị học; Kinh tế; Kinh tế đầu tư; Kinh tế phát triển; Thống kê kinh tế; Kinh tế quốc tế; Quản trị kinh doanh; Kinh doanh quốc tế; Quản lý dự án</t>
  </si>
  <si>
    <t>Đại học trở lên, ngành: Luật; Luật hiến pháp và luật hành chính; Luật dân sự và tố tụng dân sự; Luật kinh tế; Luật quốc tế; Kinh tế; Kinh tế đầu tư; Kinh tế phát triển; Kinh tế quốc tế; Quản trị kinh doanh;  Kinh doanh quốc tế; Quản lý dự án; Công nghệ kỹ thuật cơ khí; Công nghệ chế tạo máy; Công nghệ kỹ thuật cơ điện tử; Công nghệ kỹ thuật ô tô; Công nghệ kỹ thuật nhiệt; Công nghệ kỹ thuật điện, điện tử; công nghệ kỹ thuật điện tử - viễn thông; Công nghệ kỹ thuật điều khiển và tự động hóa; Quản lý công nghiệp; Kinh tế công nghiệp; Cơ kỹ thuật; Kỹ thuật cơ khí; Kỹ thuật cơ điện tử; Kỹ thuật nhiệt; Kỹ thuật công nghiệp; Kỹ thuật hệ thống công nghiệp; Kỹ thuật điện; Kỹ thuật điện tử - viễn thông; Kỹ thuật điều khiển và tự động hoá</t>
  </si>
  <si>
    <t>Đại học trở lên, chuyên ngành: Kỹ thuật xây dựng cầu - đường;  Kỹ thuật xây dựng đường bộ; Kỹ thuật xây dựng cầu hầm</t>
  </si>
  <si>
    <t xml:space="preserve">Đại học trở lên, ngành: Kinh tế; Kế toán; Tài chính </t>
  </si>
  <si>
    <t>Đại học trở lên, ngành: Kiến trúc; Quy hoạch</t>
  </si>
  <si>
    <t xml:space="preserve">Đại học trở lên, ngành: Luật; Kinh tế </t>
  </si>
  <si>
    <t>Đại học trở lên, ngành: Quản lý đất đai; Môi trường</t>
  </si>
  <si>
    <t>Đại học trở lên, ngành: Quản trị nhân lực, Luật, Kinh tế, Quản lý nhà nước, Khoa học Quản lý, Xây dựng Đảng và chính quyền nhà nước</t>
  </si>
  <si>
    <t>Đại học trở lên, ngành: Luật, Quản lý nhà nước, Quản trị kinh doanh, Xã hội học</t>
  </si>
  <si>
    <t>Đại hoọc trở lên, ngành: Bác sỹ, Dược học, Điều dưỡng, Dịch vụ y tế (Y tế công cộng)</t>
  </si>
  <si>
    <t>Đại học trở lên, ngành: Khai thác vận tải; Kỹ thuật xây dựng công trình giao thông</t>
  </si>
  <si>
    <t>Đại học trở lên, ngành: Kiến trúc, Xây dựng</t>
  </si>
  <si>
    <t>Đại học trở lên, ngành: Y khoa; Dược</t>
  </si>
  <si>
    <t>Đại học trở lên, ngành: Quản lý đất đai, Kinh tế, Tài chính - Ngân hàng, Kế toán, Kiểm toán</t>
  </si>
  <si>
    <t>Đại học trở lên, ngành Chăn nuôi, thú y</t>
  </si>
  <si>
    <t>Đại học trở lên, ngành: Quản lý công nghiệp, Kỹ thuật cơ khí, Kinh tế công nghiệp, Kỹ thuật công nghiệp, Kỹ thuật hệ thống công nghiệp, Cơ kỹ thuật</t>
  </si>
  <si>
    <t>Đại học trở lên, ngành: Luật, Kinh tế, Bảo hiểm, Khoa học chính trị, Quản lý nhà nước, Kế toán</t>
  </si>
  <si>
    <t>Đại học trở lên, ngành: Dược, Y đa khoa, Bảo hiểm</t>
  </si>
  <si>
    <t>Mã ngạch</t>
  </si>
  <si>
    <t>01.003</t>
  </si>
  <si>
    <t>02.007</t>
  </si>
  <si>
    <t xml:space="preserve">Thanh tra </t>
  </si>
  <si>
    <t>25.313</t>
  </si>
  <si>
    <t>25.310</t>
  </si>
  <si>
    <t>10.226</t>
  </si>
  <si>
    <t>06.031</t>
  </si>
  <si>
    <t>Chi cục Trồng trọt và Bảo vệ thực vật</t>
  </si>
  <si>
    <t>Giới tính: Nam</t>
  </si>
  <si>
    <t>Lĩnh vực nghiệp vụ chuyên ngành</t>
  </si>
  <si>
    <t>Phòng Tổ chức - Hành chính</t>
  </si>
  <si>
    <t>Tài chính - Ngân sách</t>
  </si>
  <si>
    <t>Kế hoạch - Đầu tư</t>
  </si>
  <si>
    <t>Thủy lợi</t>
  </si>
  <si>
    <t>Hành chính tư pháp</t>
  </si>
  <si>
    <t>Công nghiệp</t>
  </si>
  <si>
    <t>Hợp tác quốc tế</t>
  </si>
  <si>
    <t>Tổ chức nhà nước</t>
  </si>
  <si>
    <t>Thủy sản</t>
  </si>
  <si>
    <t>Thú y</t>
  </si>
  <si>
    <t>09.316</t>
  </si>
  <si>
    <t>Dân số và KKHGĐ</t>
  </si>
  <si>
    <t>Tư pháp - Pháp chế</t>
  </si>
  <si>
    <t>Quản lý nhân sự và đội ngũ</t>
  </si>
  <si>
    <t>Xây dựng - Đô thị</t>
  </si>
  <si>
    <t>Thương mại</t>
  </si>
  <si>
    <t>Giáo dục và Đào tạo</t>
  </si>
  <si>
    <t>Giao thông</t>
  </si>
  <si>
    <t>Quản lý doanh nghiệp</t>
  </si>
  <si>
    <t>Tài nguyên - Môi trường</t>
  </si>
  <si>
    <t>Lao động, Thương binh và Xã hội</t>
  </si>
  <si>
    <t>Thông tin và truyền thông</t>
  </si>
  <si>
    <t>Y tế</t>
  </si>
  <si>
    <t>Chăn nuôi</t>
  </si>
  <si>
    <t>Lâm nghiệp</t>
  </si>
  <si>
    <t>Chế biến, bảo quản nông, lâm, thủy sản</t>
  </si>
  <si>
    <t>Phát triển nông thôn</t>
  </si>
  <si>
    <t>Phụ lục</t>
  </si>
  <si>
    <t>ỦY BAN NHÂN DÂN TỈNH</t>
  </si>
  <si>
    <t>Đại học trở lên, các chuyên ngành: Kinh tế và Tài chính; Tài chính - ngân hàng</t>
  </si>
  <si>
    <t>Đại học trở lên, chuyên ngành Kinh tế (thương mại quốc tế); Lâm nghiệp; Quản lý bảo vệ rừng</t>
  </si>
  <si>
    <t>Đại học trở lên, ngành Kinh tế (thương mại quốc tế); Quản lý nhà nước; Quản trị nhân lực</t>
  </si>
  <si>
    <t>Phòng Hành chính - Tổng hợp</t>
  </si>
  <si>
    <t>Đại học trở lên, chuyên ngành: Lưu trữ học; Văn thư - Lưu trữ</t>
  </si>
  <si>
    <t>Đại học trở lên, ngành Xây dựng cầu đường (Kỹ thuật xây dựng công trình giao thông)</t>
  </si>
  <si>
    <t>Đại học trở lên, ngành: Luật, Báo chí và Truyền thông, Công nghệ thông tin</t>
  </si>
  <si>
    <t>Phòng Xây dựng, kiểm tra và theo dõi thi hành pháp luật</t>
  </si>
  <si>
    <t>Quản lý xử lý vi phạm hành chính</t>
  </si>
  <si>
    <t>Quản lý Hội nghị hội thảo có yếu tố nước ngoài</t>
  </si>
  <si>
    <t>Đại học trở lên, ngành: Luật; Luật Kinh tế; Kinh tế quốc tế; Thương mại quốc tế; Quản trị kinh doanh; Ngôn ngữ tiếng Anh</t>
  </si>
  <si>
    <t>Đại học trở lên, ngành: Quản lý Tài nguyên và Môi trường, Khoa học môi trường</t>
  </si>
  <si>
    <t>Đại học trở lên, ngành: Xây dựng, Xây dựng dân dụng và công nghiệp, Quản lý dự án xây dựng</t>
  </si>
  <si>
    <t>Đại học trở lên, ngành: Y đa khoa, Y học cổ truyền, Kinh tế, Tài chính - ngân hàng, Bảo hiểm, Luật.</t>
  </si>
  <si>
    <t>Đại học trở lên, ngành: Kinh tế, Tài chính - ngân hàng, Kế toán</t>
  </si>
  <si>
    <t>Đại học trở lên, ngành: Quản lý công nghiệp, Kỹ thuật hệ thống công nghiệp, Kỹ thuật công nghiệp, Kinh tế công nghiệp.</t>
  </si>
  <si>
    <t>Đại học trở lên, ngành: Quản trị nhân lực, Luật, Kinh tế, Quản lý nhà nước, Khoa học Quản lý, Xây dựng Đảng và chính quyền nhà nước, Xã hội học, công tác thanh thiếu niên, Quản lý đất đai, Kỹ thuật trắc địa bản đồ</t>
  </si>
  <si>
    <t>Đại học trở lên, ngành: Luật, Hành chính, Kinh tế, Quản trị - quản lý, Quản lý nhà nước, Xây dựng Đảng và Chính quyền nhà nước</t>
  </si>
  <si>
    <t>Đại học trở lên, ngành:  Luật, Kinh tế, Quản lý nhà nước, Xã hội học, Khoa học chính trị</t>
  </si>
  <si>
    <t>Đại học trở lên, ngành: Luật kinh tế, Kinh tế, Quản trị kinh doanh, Kinh doanh thương mại, Luật Quốc tế, Tài chính - ngân hàng</t>
  </si>
  <si>
    <t>Đại học trở lên, chuyên ngành: Văn thư - lưu trữ, Lưu trữ học</t>
  </si>
  <si>
    <t>Đại học trở lên các chuyên ngành: Kinh tế; Kinh tế quốc tế; Quản trị kinh doanh; Kinh doanh thương mại; Marketing; Kinh doanh quốc tế; Luật quốc tế; Luật kinh tế.</t>
  </si>
  <si>
    <t>Đại học trở lên, chuyên ngành: Kế toán; Tài chính - ngân hàng</t>
  </si>
  <si>
    <t>Đại học trở lên, ngành: Luật; Khoa học chính trị</t>
  </si>
  <si>
    <t>Đại học, ngành Văn thư - lưu trữ, Lưu trữ học</t>
  </si>
  <si>
    <t>Đại học, ngành: Văn thư - lưu trữ, Lưu trữ học</t>
  </si>
  <si>
    <t>Đại học trở lên, ngành: Kinh tế; Kinh tế đầu tư; Kinh tế phát triển; Kinh tế quốc tế; Kinh tế công nghiệp; Kinh tế nông nghiệp; Kinh doanh nông nghiệp; Kinh doanh thương mại; Quản trị kinh doanh; Tài chính - Ngân hàng</t>
  </si>
  <si>
    <t>CHỈ TIÊU, CƠ CẤU, VỊ TRÍ VỆC LÀM  THI TUYỂN CÔNG CHỨC TỈNH HÀ TĨNH NĂM 2022</t>
  </si>
  <si>
    <t>(Ban hành kèm theo Thông báo số:         /TB-SNV ngày       /5/2022 của Sở Nội vụ)</t>
  </si>
  <si>
    <t xml:space="preserve">Phòng Hành chính tổng hợp, Ban Tôn giáo </t>
  </si>
  <si>
    <t>Phòng Nghiệp vụ, Chi cục Dân số và Kế hoạch hóa gia đình</t>
  </si>
  <si>
    <t>Mã số đơn vị và vị trí việc làm</t>
  </si>
  <si>
    <t>SNN.KL1</t>
  </si>
  <si>
    <t>SNN.KL2</t>
  </si>
  <si>
    <t>SNN.KL3</t>
  </si>
  <si>
    <t>SNN.KL4</t>
  </si>
  <si>
    <t>SNN.KL5</t>
  </si>
  <si>
    <t>SNN.PTNT2</t>
  </si>
  <si>
    <t>SNN.PTNT1</t>
  </si>
  <si>
    <t>SNN.TS1</t>
  </si>
  <si>
    <t>SNN.TS2</t>
  </si>
  <si>
    <t>SNN.TS3</t>
  </si>
  <si>
    <t>SNN.VP1</t>
  </si>
  <si>
    <t>SNN.VP2</t>
  </si>
  <si>
    <t>SNN.VP3</t>
  </si>
  <si>
    <t>SNN.VP4</t>
  </si>
  <si>
    <t>SNN.VP5</t>
  </si>
  <si>
    <t>SNN.VP6</t>
  </si>
  <si>
    <t>SNN.TL1</t>
  </si>
  <si>
    <t>SNN.TL2</t>
  </si>
  <si>
    <t>SNN.TL3</t>
  </si>
  <si>
    <t>SNN.CNTY1</t>
  </si>
  <si>
    <t>SNN.CNTY2</t>
  </si>
  <si>
    <t>SNN.QLCL1</t>
  </si>
  <si>
    <t>SNN.QLCL2</t>
  </si>
  <si>
    <t>SXD.QLN1</t>
  </si>
  <si>
    <t>SXD.QLN2</t>
  </si>
  <si>
    <t>SNgV.VP1</t>
  </si>
  <si>
    <t>SNgV.VP2</t>
  </si>
  <si>
    <t>SNgV.HTQT1</t>
  </si>
  <si>
    <t>SNgV.HTQT2</t>
  </si>
  <si>
    <t>STP.VP</t>
  </si>
  <si>
    <t>STP.THPL</t>
  </si>
  <si>
    <t>STP.GDPL</t>
  </si>
  <si>
    <t>SGTVT.QLCL</t>
  </si>
  <si>
    <t>SGTVT.QLHT</t>
  </si>
  <si>
    <t>SGTVT.QLVT</t>
  </si>
  <si>
    <t>BQL.VP1</t>
  </si>
  <si>
    <t>BQL.VP2</t>
  </si>
  <si>
    <t>BQL.KH</t>
  </si>
  <si>
    <t>BQL.DN</t>
  </si>
  <si>
    <t>BQL.QH</t>
  </si>
  <si>
    <t>BQL.ĐT</t>
  </si>
  <si>
    <t>BQL.TNMT</t>
  </si>
  <si>
    <t>BQL.VPĐD</t>
  </si>
  <si>
    <t>HKA.VP1</t>
  </si>
  <si>
    <t>HKA.VP2</t>
  </si>
  <si>
    <t>HKA.NV</t>
  </si>
  <si>
    <t>HKA.TNMT</t>
  </si>
  <si>
    <t>HKA.KTHT1</t>
  </si>
  <si>
    <t>HKA.KTHT2</t>
  </si>
  <si>
    <t>HKA.LĐTBXH</t>
  </si>
  <si>
    <t>HKA.TTr</t>
  </si>
  <si>
    <t>HKA.TP</t>
  </si>
  <si>
    <t>HKA.GDĐT</t>
  </si>
  <si>
    <t>HKA.YT</t>
  </si>
  <si>
    <t>TXKA.NV</t>
  </si>
  <si>
    <t>TXKA.KT</t>
  </si>
  <si>
    <t>TXKA.TNMT</t>
  </si>
  <si>
    <t>HCL.KTHT</t>
  </si>
  <si>
    <t>TXHL.TP</t>
  </si>
  <si>
    <t>TXHL.TCKH</t>
  </si>
  <si>
    <t>TXHL.TNMT</t>
  </si>
  <si>
    <t>TXHL.QLĐT1</t>
  </si>
  <si>
    <t>TXHL.QLĐT2</t>
  </si>
  <si>
    <t>HNX.VHTT</t>
  </si>
  <si>
    <t>HNX.YT</t>
  </si>
  <si>
    <t>HĐT.VP</t>
  </si>
  <si>
    <t>HĐT.KTHT</t>
  </si>
  <si>
    <t>HHS.VP</t>
  </si>
  <si>
    <t>HHS.TP</t>
  </si>
  <si>
    <t>HHS.TTr</t>
  </si>
  <si>
    <t>HHS.YT</t>
  </si>
  <si>
    <t>HVQ.VP</t>
  </si>
  <si>
    <t>HVQ.TP</t>
  </si>
  <si>
    <t>HVQ.TTr1</t>
  </si>
  <si>
    <t>HVQ.TTr2</t>
  </si>
  <si>
    <t>HVQ.TNMT</t>
  </si>
  <si>
    <t>HVQ.KTHT1</t>
  </si>
  <si>
    <t>HVQ.KTHT2</t>
  </si>
  <si>
    <t>HHK.VP</t>
  </si>
  <si>
    <t>HHK.VHTT</t>
  </si>
  <si>
    <t>HHK.NNPTNT</t>
  </si>
  <si>
    <t>HHK.KTHT1</t>
  </si>
  <si>
    <t>HHK.KTHT2</t>
  </si>
  <si>
    <t>HHK.LĐTBXH</t>
  </si>
  <si>
    <t>HHK.YT</t>
  </si>
  <si>
    <t>VP.TH</t>
  </si>
  <si>
    <t>SKHĐT.KTN</t>
  </si>
  <si>
    <t>SYT.DS</t>
  </si>
  <si>
    <t>SNN.BVTV</t>
  </si>
  <si>
    <t>SLĐTBXH.VP</t>
  </si>
  <si>
    <t>SXD.TTr</t>
  </si>
  <si>
    <t>SNV.TG</t>
  </si>
  <si>
    <t>SCT.VP</t>
  </si>
  <si>
    <t>SCT.TTr</t>
  </si>
  <si>
    <t>SCT.QLTM</t>
  </si>
  <si>
    <t>SCT.QLCN</t>
  </si>
  <si>
    <t>Tên phòng, ban, đơn vị cần tuyển công chức</t>
  </si>
  <si>
    <t>3.1</t>
  </si>
  <si>
    <t>3.2</t>
  </si>
  <si>
    <t>3.3</t>
  </si>
  <si>
    <t>3.4</t>
  </si>
  <si>
    <t>3.5</t>
  </si>
  <si>
    <t>3.6</t>
  </si>
  <si>
    <t>3.7</t>
  </si>
  <si>
    <t>3.8</t>
  </si>
  <si>
    <t>Chỉ tiêu
tuyển dụng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</si>
</sst>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0"/>
      <name val="Times New Roman"/>
      <family val="1"/>
    </font>
    <font>
      <b/>
      <sz val="12"/>
      <name val="Times New Roman"/>
      <family val="1"/>
    </font>
    <font>
      <sz val="12"/>
      <name val="Times New Roman"/>
      <family val="1"/>
    </font>
    <font>
      <b/>
      <sz val="14"/>
      <name val="Times New Roman"/>
      <family val="1"/>
    </font>
    <font>
      <i/>
      <sz val="14"/>
      <name val="Times New Roman"/>
      <family val="1"/>
    </font>
    <font>
      <i/>
      <sz val="12"/>
      <name val="Times New Roman"/>
      <family val="1"/>
    </font>
    <font>
      <sz val="12"/>
      <name val=".VnTime"/>
      <family val="2"/>
    </font>
    <font>
      <b/>
      <sz val="1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88">
    <xf numFmtId="0" fontId="0" fillId="0" borderId="0" xfId="0"/>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left" vertical="center" wrapText="1" shrinkToFi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shrinkToFit="1"/>
    </xf>
    <xf numFmtId="0" fontId="2"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0" xfId="0" applyFont="1" applyFill="1" applyAlignment="1">
      <alignment horizontal="left" vertical="center"/>
    </xf>
    <xf numFmtId="0" fontId="1" fillId="0" borderId="0" xfId="0" applyFont="1" applyFill="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vertical="center" wrapText="1"/>
    </xf>
    <xf numFmtId="0" fontId="2" fillId="2" borderId="0" xfId="0" applyFont="1" applyFill="1" applyAlignment="1">
      <alignment horizontal="left" vertical="center" wrapText="1"/>
    </xf>
    <xf numFmtId="0" fontId="2" fillId="3" borderId="0" xfId="0" applyFont="1" applyFill="1" applyAlignment="1">
      <alignment horizontal="left" vertical="center" wrapText="1"/>
    </xf>
    <xf numFmtId="0" fontId="4" fillId="0" borderId="0"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shrinkToFit="1"/>
    </xf>
    <xf numFmtId="0" fontId="3"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1" fontId="3" fillId="0" borderId="1" xfId="1" applyNumberFormat="1" applyFont="1" applyFill="1" applyBorder="1" applyAlignment="1">
      <alignment vertical="center" wrapText="1"/>
    </xf>
    <xf numFmtId="1" fontId="3" fillId="0" borderId="1" xfId="0" applyNumberFormat="1" applyFont="1" applyFill="1" applyBorder="1" applyAlignment="1">
      <alignment horizontal="justify" vertical="center" wrapText="1"/>
    </xf>
    <xf numFmtId="1" fontId="3" fillId="0" borderId="1" xfId="1"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4" borderId="0" xfId="0" applyFont="1" applyFill="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2" fillId="4" borderId="0" xfId="0"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0" xfId="0" applyFont="1" applyFill="1" applyAlignment="1">
      <alignment horizontal="center" vertical="center" wrapText="1"/>
    </xf>
    <xf numFmtId="1" fontId="3" fillId="0" borderId="1" xfId="1"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36023</xdr:colOff>
      <xdr:row>3</xdr:row>
      <xdr:rowOff>51505</xdr:rowOff>
    </xdr:from>
    <xdr:to>
      <xdr:col>4</xdr:col>
      <xdr:colOff>1748920</xdr:colOff>
      <xdr:row>3</xdr:row>
      <xdr:rowOff>51505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5168317" y="690240"/>
          <a:ext cx="25197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799619</xdr:colOff>
      <xdr:row>3</xdr:row>
      <xdr:rowOff>44823</xdr:rowOff>
    </xdr:from>
    <xdr:to>
      <xdr:col>3</xdr:col>
      <xdr:colOff>3433002</xdr:colOff>
      <xdr:row>3</xdr:row>
      <xdr:rowOff>44823</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5200169" y="682998"/>
          <a:ext cx="263338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tabSelected="1" topLeftCell="A5" zoomScale="115" zoomScaleNormal="115" workbookViewId="0">
      <selection activeCell="A16" sqref="A16"/>
    </sheetView>
  </sheetViews>
  <sheetFormatPr defaultColWidth="9.1796875" defaultRowHeight="15.5" x14ac:dyDescent="0.25"/>
  <cols>
    <col min="1" max="1" width="3.81640625" style="7" customWidth="1"/>
    <col min="2" max="2" width="28.7265625" style="7" customWidth="1"/>
    <col min="3" max="3" width="43.26953125" style="11" customWidth="1"/>
    <col min="4" max="4" width="9.26953125" style="11" customWidth="1"/>
    <col min="5" max="5" width="51.453125" style="27" customWidth="1"/>
    <col min="6" max="6" width="15.453125" style="7" customWidth="1"/>
    <col min="7" max="7" width="18.7265625" style="12" customWidth="1"/>
    <col min="8" max="8" width="15" style="12" customWidth="1"/>
    <col min="9" max="9" width="7.453125" style="7" customWidth="1"/>
    <col min="10" max="16384" width="9.1796875" style="7"/>
  </cols>
  <sheetData>
    <row r="1" spans="1:9" s="18" customFormat="1" ht="17.5" x14ac:dyDescent="0.25">
      <c r="A1" s="71" t="s">
        <v>251</v>
      </c>
      <c r="B1" s="71"/>
      <c r="C1" s="71"/>
      <c r="D1" s="71"/>
      <c r="E1" s="71"/>
      <c r="F1" s="71"/>
      <c r="G1" s="71"/>
      <c r="H1" s="71"/>
      <c r="I1" s="71"/>
    </row>
    <row r="2" spans="1:9" s="18" customFormat="1" ht="15.75" customHeight="1" x14ac:dyDescent="0.25">
      <c r="A2" s="72" t="s">
        <v>280</v>
      </c>
      <c r="B2" s="72"/>
      <c r="C2" s="72"/>
      <c r="D2" s="72"/>
      <c r="E2" s="72"/>
      <c r="F2" s="72"/>
      <c r="G2" s="72"/>
      <c r="H2" s="72"/>
      <c r="I2" s="72"/>
    </row>
    <row r="3" spans="1:9" s="19" customFormat="1" ht="18.75" customHeight="1" x14ac:dyDescent="0.25">
      <c r="A3" s="73" t="s">
        <v>281</v>
      </c>
      <c r="B3" s="73"/>
      <c r="C3" s="73"/>
      <c r="D3" s="73"/>
      <c r="E3" s="73"/>
      <c r="F3" s="73"/>
      <c r="G3" s="73"/>
      <c r="H3" s="73"/>
      <c r="I3" s="73"/>
    </row>
    <row r="4" spans="1:9" s="19" customFormat="1" ht="19.5" customHeight="1" x14ac:dyDescent="0.25">
      <c r="A4" s="20"/>
      <c r="C4" s="21"/>
      <c r="D4" s="21"/>
      <c r="E4" s="24"/>
    </row>
    <row r="5" spans="1:9" ht="7.5" customHeight="1" x14ac:dyDescent="0.25">
      <c r="A5" s="84"/>
      <c r="B5" s="84"/>
      <c r="C5" s="84"/>
      <c r="D5" s="84"/>
      <c r="E5" s="84"/>
      <c r="F5" s="84"/>
      <c r="G5" s="84"/>
      <c r="H5" s="84"/>
      <c r="I5" s="84"/>
    </row>
    <row r="6" spans="1:9" s="5" customFormat="1" ht="15.75" customHeight="1" x14ac:dyDescent="0.25">
      <c r="A6" s="85" t="s">
        <v>0</v>
      </c>
      <c r="B6" s="85" t="s">
        <v>381</v>
      </c>
      <c r="C6" s="85" t="s">
        <v>1</v>
      </c>
      <c r="D6" s="85" t="s">
        <v>213</v>
      </c>
      <c r="E6" s="85" t="s">
        <v>157</v>
      </c>
      <c r="F6" s="85" t="s">
        <v>390</v>
      </c>
      <c r="G6" s="86" t="s">
        <v>284</v>
      </c>
      <c r="H6" s="85" t="s">
        <v>223</v>
      </c>
      <c r="I6" s="85" t="s">
        <v>4</v>
      </c>
    </row>
    <row r="7" spans="1:9" s="5" customFormat="1" x14ac:dyDescent="0.25">
      <c r="A7" s="85"/>
      <c r="B7" s="85"/>
      <c r="C7" s="85"/>
      <c r="D7" s="85"/>
      <c r="E7" s="85"/>
      <c r="F7" s="85"/>
      <c r="G7" s="87"/>
      <c r="H7" s="85"/>
      <c r="I7" s="85"/>
    </row>
    <row r="8" spans="1:9" s="10" customFormat="1" x14ac:dyDescent="0.25">
      <c r="A8" s="1">
        <v>1</v>
      </c>
      <c r="B8" s="1">
        <v>2</v>
      </c>
      <c r="C8" s="1">
        <v>3</v>
      </c>
      <c r="D8" s="1">
        <v>4</v>
      </c>
      <c r="E8" s="1">
        <v>5</v>
      </c>
      <c r="F8" s="1">
        <v>6</v>
      </c>
      <c r="G8" s="1">
        <v>7</v>
      </c>
      <c r="H8" s="1">
        <v>8</v>
      </c>
      <c r="I8" s="1">
        <v>9</v>
      </c>
    </row>
    <row r="9" spans="1:9" s="23" customFormat="1" ht="15" x14ac:dyDescent="0.25">
      <c r="A9" s="30"/>
      <c r="B9" s="29" t="s">
        <v>5</v>
      </c>
      <c r="C9" s="2"/>
      <c r="D9" s="2"/>
      <c r="E9" s="31"/>
      <c r="F9" s="30">
        <f>F10+F85</f>
        <v>170</v>
      </c>
      <c r="G9" s="68"/>
      <c r="H9" s="30"/>
      <c r="I9" s="30"/>
    </row>
    <row r="10" spans="1:9" s="22" customFormat="1" ht="15" x14ac:dyDescent="0.25">
      <c r="A10" s="30" t="s">
        <v>92</v>
      </c>
      <c r="B10" s="76" t="s">
        <v>93</v>
      </c>
      <c r="C10" s="76"/>
      <c r="D10" s="29"/>
      <c r="E10" s="31"/>
      <c r="F10" s="36">
        <f>F11+F13+F15+F48+F50+F52+F56+F58+F68+F72+F76+F63</f>
        <v>126</v>
      </c>
      <c r="G10" s="68"/>
      <c r="H10" s="30"/>
      <c r="I10" s="30"/>
    </row>
    <row r="11" spans="1:9" s="8" customFormat="1" ht="15" x14ac:dyDescent="0.25">
      <c r="A11" s="30">
        <v>1</v>
      </c>
      <c r="B11" s="76" t="s">
        <v>10</v>
      </c>
      <c r="C11" s="76"/>
      <c r="D11" s="29"/>
      <c r="E11" s="31"/>
      <c r="F11" s="30">
        <f t="shared" ref="F11" si="0">SUM(F12)</f>
        <v>1</v>
      </c>
      <c r="G11" s="68"/>
      <c r="H11" s="30"/>
      <c r="I11" s="30"/>
    </row>
    <row r="12" spans="1:9" s="5" customFormat="1" ht="31" x14ac:dyDescent="0.25">
      <c r="A12" s="28"/>
      <c r="B12" s="32" t="s">
        <v>172</v>
      </c>
      <c r="C12" s="33" t="s">
        <v>171</v>
      </c>
      <c r="D12" s="14" t="s">
        <v>214</v>
      </c>
      <c r="E12" s="25" t="s">
        <v>173</v>
      </c>
      <c r="F12" s="28">
        <v>1</v>
      </c>
      <c r="G12" s="67" t="s">
        <v>370</v>
      </c>
      <c r="H12" s="28" t="s">
        <v>16</v>
      </c>
      <c r="I12" s="28"/>
    </row>
    <row r="13" spans="1:9" s="8" customFormat="1" ht="15" x14ac:dyDescent="0.25">
      <c r="A13" s="30">
        <v>2</v>
      </c>
      <c r="B13" s="76" t="s">
        <v>11</v>
      </c>
      <c r="C13" s="76"/>
      <c r="D13" s="29"/>
      <c r="E13" s="31"/>
      <c r="F13" s="65">
        <f>F14</f>
        <v>1</v>
      </c>
      <c r="G13" s="68"/>
      <c r="H13" s="30"/>
      <c r="I13" s="30"/>
    </row>
    <row r="14" spans="1:9" s="66" customFormat="1" ht="62" x14ac:dyDescent="0.25">
      <c r="A14" s="62"/>
      <c r="B14" s="63" t="s">
        <v>6</v>
      </c>
      <c r="C14" s="64" t="s">
        <v>12</v>
      </c>
      <c r="D14" s="14" t="s">
        <v>214</v>
      </c>
      <c r="E14" s="26" t="s">
        <v>279</v>
      </c>
      <c r="F14" s="62">
        <v>1</v>
      </c>
      <c r="G14" s="17" t="s">
        <v>371</v>
      </c>
      <c r="H14" s="17" t="s">
        <v>226</v>
      </c>
      <c r="I14" s="62"/>
    </row>
    <row r="15" spans="1:9" s="8" customFormat="1" ht="15" x14ac:dyDescent="0.25">
      <c r="A15" s="30">
        <v>3</v>
      </c>
      <c r="B15" s="76" t="s">
        <v>13</v>
      </c>
      <c r="C15" s="76"/>
      <c r="D15" s="29"/>
      <c r="E15" s="31"/>
      <c r="F15" s="30">
        <f>SUM(F17:F47)</f>
        <v>91</v>
      </c>
      <c r="G15" s="68"/>
      <c r="H15" s="30"/>
      <c r="I15" s="30"/>
    </row>
    <row r="16" spans="1:9" s="8" customFormat="1" ht="15" x14ac:dyDescent="0.25">
      <c r="A16" s="30" t="s">
        <v>382</v>
      </c>
      <c r="B16" s="76" t="s">
        <v>14</v>
      </c>
      <c r="C16" s="76"/>
      <c r="D16" s="29"/>
      <c r="E16" s="31"/>
      <c r="F16" s="30"/>
      <c r="G16" s="68"/>
      <c r="H16" s="30"/>
      <c r="I16" s="30"/>
    </row>
    <row r="17" spans="1:9" s="5" customFormat="1" ht="31" x14ac:dyDescent="0.25">
      <c r="A17" s="28"/>
      <c r="B17" s="32" t="s">
        <v>16</v>
      </c>
      <c r="C17" s="33" t="s">
        <v>17</v>
      </c>
      <c r="D17" s="14" t="s">
        <v>214</v>
      </c>
      <c r="E17" s="25" t="s">
        <v>174</v>
      </c>
      <c r="F17" s="28">
        <v>1</v>
      </c>
      <c r="G17" s="67" t="s">
        <v>295</v>
      </c>
      <c r="H17" s="28" t="s">
        <v>70</v>
      </c>
      <c r="I17" s="28"/>
    </row>
    <row r="18" spans="1:9" s="5" customFormat="1" ht="31" x14ac:dyDescent="0.25">
      <c r="A18" s="28"/>
      <c r="B18" s="32" t="s">
        <v>15</v>
      </c>
      <c r="C18" s="33" t="s">
        <v>237</v>
      </c>
      <c r="D18" s="14" t="s">
        <v>214</v>
      </c>
      <c r="E18" s="25" t="s">
        <v>276</v>
      </c>
      <c r="F18" s="28">
        <v>1</v>
      </c>
      <c r="G18" s="67" t="s">
        <v>296</v>
      </c>
      <c r="H18" s="28" t="s">
        <v>231</v>
      </c>
      <c r="I18" s="28"/>
    </row>
    <row r="19" spans="1:9" s="5" customFormat="1" ht="31" x14ac:dyDescent="0.25">
      <c r="A19" s="28"/>
      <c r="B19" s="32" t="s">
        <v>18</v>
      </c>
      <c r="C19" s="33" t="s">
        <v>19</v>
      </c>
      <c r="D19" s="14" t="s">
        <v>214</v>
      </c>
      <c r="E19" s="25" t="s">
        <v>175</v>
      </c>
      <c r="F19" s="28">
        <v>1</v>
      </c>
      <c r="G19" s="67" t="s">
        <v>297</v>
      </c>
      <c r="H19" s="17" t="s">
        <v>238</v>
      </c>
      <c r="I19" s="28"/>
    </row>
    <row r="20" spans="1:9" s="5" customFormat="1" x14ac:dyDescent="0.25">
      <c r="A20" s="28"/>
      <c r="B20" s="32" t="s">
        <v>20</v>
      </c>
      <c r="C20" s="33" t="s">
        <v>216</v>
      </c>
      <c r="D20" s="14" t="s">
        <v>214</v>
      </c>
      <c r="E20" s="25" t="s">
        <v>176</v>
      </c>
      <c r="F20" s="28">
        <v>1</v>
      </c>
      <c r="G20" s="67" t="s">
        <v>298</v>
      </c>
      <c r="H20" s="28" t="s">
        <v>7</v>
      </c>
      <c r="I20" s="28"/>
    </row>
    <row r="21" spans="1:9" s="5" customFormat="1" ht="46.5" x14ac:dyDescent="0.25">
      <c r="A21" s="74"/>
      <c r="B21" s="75" t="s">
        <v>21</v>
      </c>
      <c r="C21" s="33" t="s">
        <v>170</v>
      </c>
      <c r="D21" s="14" t="s">
        <v>214</v>
      </c>
      <c r="E21" s="25" t="s">
        <v>177</v>
      </c>
      <c r="F21" s="28">
        <v>1</v>
      </c>
      <c r="G21" s="67" t="s">
        <v>299</v>
      </c>
      <c r="H21" s="17" t="s">
        <v>225</v>
      </c>
      <c r="I21" s="28"/>
    </row>
    <row r="22" spans="1:9" s="5" customFormat="1" ht="31" x14ac:dyDescent="0.25">
      <c r="A22" s="74"/>
      <c r="B22" s="75"/>
      <c r="C22" s="33" t="s">
        <v>169</v>
      </c>
      <c r="D22" s="14" t="s">
        <v>214</v>
      </c>
      <c r="E22" s="25" t="s">
        <v>253</v>
      </c>
      <c r="F22" s="28">
        <v>1</v>
      </c>
      <c r="G22" s="67" t="s">
        <v>300</v>
      </c>
      <c r="H22" s="17" t="s">
        <v>225</v>
      </c>
      <c r="I22" s="28"/>
    </row>
    <row r="23" spans="1:9" s="8" customFormat="1" ht="15" x14ac:dyDescent="0.25">
      <c r="A23" s="30" t="s">
        <v>383</v>
      </c>
      <c r="B23" s="29" t="s">
        <v>22</v>
      </c>
      <c r="C23" s="2"/>
      <c r="D23" s="2"/>
      <c r="E23" s="31"/>
      <c r="F23" s="30"/>
      <c r="G23" s="68"/>
      <c r="H23" s="30"/>
      <c r="I23" s="30"/>
    </row>
    <row r="24" spans="1:9" s="5" customFormat="1" ht="31" x14ac:dyDescent="0.25">
      <c r="A24" s="74"/>
      <c r="B24" s="75" t="s">
        <v>224</v>
      </c>
      <c r="C24" s="33" t="s">
        <v>8</v>
      </c>
      <c r="D24" s="14" t="s">
        <v>214</v>
      </c>
      <c r="E24" s="25" t="s">
        <v>179</v>
      </c>
      <c r="F24" s="28">
        <v>1</v>
      </c>
      <c r="G24" s="67" t="s">
        <v>285</v>
      </c>
      <c r="H24" s="28" t="s">
        <v>8</v>
      </c>
      <c r="I24" s="28"/>
    </row>
    <row r="25" spans="1:9" s="5" customFormat="1" ht="62" x14ac:dyDescent="0.25">
      <c r="A25" s="74"/>
      <c r="B25" s="75"/>
      <c r="C25" s="33" t="s">
        <v>9</v>
      </c>
      <c r="D25" s="14" t="s">
        <v>215</v>
      </c>
      <c r="E25" s="25" t="s">
        <v>178</v>
      </c>
      <c r="F25" s="28">
        <v>1</v>
      </c>
      <c r="G25" s="67" t="s">
        <v>286</v>
      </c>
      <c r="H25" s="28" t="s">
        <v>70</v>
      </c>
      <c r="I25" s="28"/>
    </row>
    <row r="26" spans="1:9" s="5" customFormat="1" ht="31" x14ac:dyDescent="0.25">
      <c r="A26" s="28"/>
      <c r="B26" s="32" t="s">
        <v>168</v>
      </c>
      <c r="C26" s="33" t="s">
        <v>23</v>
      </c>
      <c r="D26" s="14" t="s">
        <v>214</v>
      </c>
      <c r="E26" s="25" t="s">
        <v>254</v>
      </c>
      <c r="F26" s="28">
        <v>1</v>
      </c>
      <c r="G26" s="17" t="s">
        <v>287</v>
      </c>
      <c r="H26" s="17" t="s">
        <v>226</v>
      </c>
      <c r="I26" s="28"/>
    </row>
    <row r="27" spans="1:9" s="5" customFormat="1" ht="77.5" x14ac:dyDescent="0.25">
      <c r="A27" s="67"/>
      <c r="B27" s="3" t="s">
        <v>165</v>
      </c>
      <c r="C27" s="4" t="s">
        <v>24</v>
      </c>
      <c r="D27" s="15" t="s">
        <v>219</v>
      </c>
      <c r="E27" s="25" t="s">
        <v>166</v>
      </c>
      <c r="F27" s="67">
        <v>59</v>
      </c>
      <c r="G27" s="67" t="s">
        <v>288</v>
      </c>
      <c r="H27" s="67" t="s">
        <v>248</v>
      </c>
      <c r="I27" s="67" t="s">
        <v>222</v>
      </c>
    </row>
    <row r="28" spans="1:9" s="5" customFormat="1" ht="46.5" x14ac:dyDescent="0.25">
      <c r="A28" s="28"/>
      <c r="B28" s="4" t="s">
        <v>167</v>
      </c>
      <c r="C28" s="4" t="s">
        <v>3</v>
      </c>
      <c r="D28" s="15" t="s">
        <v>220</v>
      </c>
      <c r="E28" s="26" t="s">
        <v>180</v>
      </c>
      <c r="F28" s="28">
        <v>3</v>
      </c>
      <c r="G28" s="17" t="s">
        <v>289</v>
      </c>
      <c r="H28" s="17" t="s">
        <v>225</v>
      </c>
      <c r="I28" s="28"/>
    </row>
    <row r="29" spans="1:9" s="8" customFormat="1" ht="15" x14ac:dyDescent="0.25">
      <c r="A29" s="30" t="s">
        <v>384</v>
      </c>
      <c r="B29" s="76" t="s">
        <v>25</v>
      </c>
      <c r="C29" s="76"/>
      <c r="D29" s="29"/>
      <c r="E29" s="31"/>
      <c r="F29" s="30"/>
      <c r="G29" s="68"/>
      <c r="H29" s="30"/>
      <c r="I29" s="30"/>
    </row>
    <row r="30" spans="1:9" s="5" customFormat="1" ht="31" x14ac:dyDescent="0.25">
      <c r="A30" s="28"/>
      <c r="B30" s="32" t="s">
        <v>26</v>
      </c>
      <c r="C30" s="33" t="s">
        <v>27</v>
      </c>
      <c r="D30" s="14" t="s">
        <v>214</v>
      </c>
      <c r="E30" s="25" t="s">
        <v>275</v>
      </c>
      <c r="F30" s="28">
        <v>1</v>
      </c>
      <c r="G30" s="17" t="s">
        <v>291</v>
      </c>
      <c r="H30" s="17" t="s">
        <v>250</v>
      </c>
      <c r="I30" s="28"/>
    </row>
    <row r="31" spans="1:9" s="5" customFormat="1" ht="31" x14ac:dyDescent="0.25">
      <c r="A31" s="28"/>
      <c r="B31" s="32" t="s">
        <v>28</v>
      </c>
      <c r="C31" s="33" t="s">
        <v>29</v>
      </c>
      <c r="D31" s="14" t="s">
        <v>214</v>
      </c>
      <c r="E31" s="25" t="s">
        <v>181</v>
      </c>
      <c r="F31" s="28">
        <v>1</v>
      </c>
      <c r="G31" s="17" t="s">
        <v>290</v>
      </c>
      <c r="H31" s="17" t="s">
        <v>250</v>
      </c>
      <c r="I31" s="28"/>
    </row>
    <row r="32" spans="1:9" s="8" customFormat="1" x14ac:dyDescent="0.25">
      <c r="A32" s="30" t="s">
        <v>385</v>
      </c>
      <c r="B32" s="29" t="s">
        <v>30</v>
      </c>
      <c r="C32" s="2"/>
      <c r="D32" s="2"/>
      <c r="E32" s="25"/>
      <c r="F32" s="30"/>
      <c r="G32" s="68"/>
      <c r="H32" s="30"/>
      <c r="I32" s="30"/>
    </row>
    <row r="33" spans="1:9" s="5" customFormat="1" ht="46.5" x14ac:dyDescent="0.25">
      <c r="A33" s="74"/>
      <c r="B33" s="75" t="s">
        <v>33</v>
      </c>
      <c r="C33" s="33" t="s">
        <v>31</v>
      </c>
      <c r="D33" s="14" t="s">
        <v>218</v>
      </c>
      <c r="E33" s="25" t="s">
        <v>182</v>
      </c>
      <c r="F33" s="28">
        <v>2</v>
      </c>
      <c r="G33" s="67" t="s">
        <v>292</v>
      </c>
      <c r="H33" s="28" t="s">
        <v>232</v>
      </c>
      <c r="I33" s="28" t="s">
        <v>222</v>
      </c>
    </row>
    <row r="34" spans="1:9" s="5" customFormat="1" ht="46.5" x14ac:dyDescent="0.25">
      <c r="A34" s="74"/>
      <c r="B34" s="75"/>
      <c r="C34" s="33" t="s">
        <v>32</v>
      </c>
      <c r="D34" s="14" t="s">
        <v>217</v>
      </c>
      <c r="E34" s="25" t="s">
        <v>182</v>
      </c>
      <c r="F34" s="28">
        <v>2</v>
      </c>
      <c r="G34" s="67" t="s">
        <v>293</v>
      </c>
      <c r="H34" s="28" t="s">
        <v>232</v>
      </c>
      <c r="I34" s="28" t="s">
        <v>222</v>
      </c>
    </row>
    <row r="35" spans="1:9" s="5" customFormat="1" ht="31" x14ac:dyDescent="0.25">
      <c r="A35" s="28"/>
      <c r="B35" s="32" t="s">
        <v>34</v>
      </c>
      <c r="C35" s="33" t="s">
        <v>35</v>
      </c>
      <c r="D35" s="14" t="s">
        <v>214</v>
      </c>
      <c r="E35" s="25" t="s">
        <v>183</v>
      </c>
      <c r="F35" s="67">
        <v>1</v>
      </c>
      <c r="G35" s="67" t="s">
        <v>294</v>
      </c>
      <c r="H35" s="28" t="s">
        <v>232</v>
      </c>
      <c r="I35" s="28"/>
    </row>
    <row r="36" spans="1:9" s="8" customFormat="1" ht="15" x14ac:dyDescent="0.25">
      <c r="A36" s="30" t="s">
        <v>386</v>
      </c>
      <c r="B36" s="29" t="s">
        <v>36</v>
      </c>
      <c r="C36" s="2"/>
      <c r="D36" s="2"/>
      <c r="E36" s="31"/>
      <c r="F36" s="30"/>
      <c r="G36" s="68"/>
      <c r="H36" s="30"/>
      <c r="I36" s="30"/>
    </row>
    <row r="37" spans="1:9" s="5" customFormat="1" ht="77.5" x14ac:dyDescent="0.25">
      <c r="A37" s="28"/>
      <c r="B37" s="32" t="s">
        <v>159</v>
      </c>
      <c r="C37" s="33" t="s">
        <v>160</v>
      </c>
      <c r="D37" s="14" t="s">
        <v>214</v>
      </c>
      <c r="E37" s="25" t="s">
        <v>184</v>
      </c>
      <c r="F37" s="28">
        <v>4</v>
      </c>
      <c r="G37" s="67" t="s">
        <v>301</v>
      </c>
      <c r="H37" s="28" t="s">
        <v>227</v>
      </c>
      <c r="I37" s="28"/>
    </row>
    <row r="38" spans="1:9" s="5" customFormat="1" ht="77.5" x14ac:dyDescent="0.25">
      <c r="A38" s="74"/>
      <c r="B38" s="75" t="s">
        <v>158</v>
      </c>
      <c r="C38" s="33" t="s">
        <v>37</v>
      </c>
      <c r="D38" s="14" t="s">
        <v>214</v>
      </c>
      <c r="E38" s="25" t="s">
        <v>184</v>
      </c>
      <c r="F38" s="28">
        <v>2</v>
      </c>
      <c r="G38" s="67" t="s">
        <v>302</v>
      </c>
      <c r="H38" s="28" t="s">
        <v>227</v>
      </c>
      <c r="I38" s="28"/>
    </row>
    <row r="39" spans="1:9" s="5" customFormat="1" ht="77.5" x14ac:dyDescent="0.25">
      <c r="A39" s="74"/>
      <c r="B39" s="75"/>
      <c r="C39" s="33" t="s">
        <v>38</v>
      </c>
      <c r="D39" s="14" t="s">
        <v>214</v>
      </c>
      <c r="E39" s="25" t="s">
        <v>184</v>
      </c>
      <c r="F39" s="28">
        <v>2</v>
      </c>
      <c r="G39" s="67" t="s">
        <v>303</v>
      </c>
      <c r="H39" s="28" t="s">
        <v>227</v>
      </c>
      <c r="I39" s="28"/>
    </row>
    <row r="40" spans="1:9" s="13" customFormat="1" ht="15" x14ac:dyDescent="0.25">
      <c r="A40" s="30" t="s">
        <v>387</v>
      </c>
      <c r="B40" s="76" t="s">
        <v>39</v>
      </c>
      <c r="C40" s="76"/>
      <c r="D40" s="16"/>
      <c r="E40" s="31"/>
      <c r="F40" s="30"/>
      <c r="G40" s="68"/>
      <c r="H40" s="30"/>
      <c r="I40" s="30"/>
    </row>
    <row r="41" spans="1:9" s="5" customFormat="1" ht="31" x14ac:dyDescent="0.25">
      <c r="A41" s="74"/>
      <c r="B41" s="75" t="s">
        <v>40</v>
      </c>
      <c r="C41" s="33" t="s">
        <v>41</v>
      </c>
      <c r="D41" s="14" t="s">
        <v>234</v>
      </c>
      <c r="E41" s="25" t="s">
        <v>185</v>
      </c>
      <c r="F41" s="28">
        <v>1</v>
      </c>
      <c r="G41" s="67" t="s">
        <v>304</v>
      </c>
      <c r="H41" s="28" t="s">
        <v>233</v>
      </c>
      <c r="I41" s="28"/>
    </row>
    <row r="42" spans="1:9" s="5" customFormat="1" ht="31" x14ac:dyDescent="0.25">
      <c r="A42" s="74"/>
      <c r="B42" s="75"/>
      <c r="C42" s="33" t="s">
        <v>42</v>
      </c>
      <c r="D42" s="14" t="s">
        <v>234</v>
      </c>
      <c r="E42" s="25" t="s">
        <v>185</v>
      </c>
      <c r="F42" s="28">
        <v>1</v>
      </c>
      <c r="G42" s="67" t="s">
        <v>305</v>
      </c>
      <c r="H42" s="28" t="s">
        <v>233</v>
      </c>
      <c r="I42" s="28"/>
    </row>
    <row r="43" spans="1:9" s="5" customFormat="1" x14ac:dyDescent="0.25">
      <c r="A43" s="68" t="s">
        <v>388</v>
      </c>
      <c r="B43" s="76" t="s">
        <v>43</v>
      </c>
      <c r="C43" s="76"/>
      <c r="D43" s="29"/>
      <c r="E43" s="25"/>
      <c r="F43" s="28"/>
      <c r="G43" s="67"/>
      <c r="H43" s="28"/>
      <c r="I43" s="28"/>
    </row>
    <row r="44" spans="1:9" s="5" customFormat="1" ht="31" x14ac:dyDescent="0.25">
      <c r="A44" s="28"/>
      <c r="B44" s="32" t="s">
        <v>44</v>
      </c>
      <c r="C44" s="33" t="s">
        <v>2</v>
      </c>
      <c r="D44" s="14" t="s">
        <v>214</v>
      </c>
      <c r="E44" s="25" t="s">
        <v>255</v>
      </c>
      <c r="F44" s="28">
        <v>1</v>
      </c>
      <c r="G44" s="67" t="s">
        <v>306</v>
      </c>
      <c r="H44" s="17" t="s">
        <v>16</v>
      </c>
      <c r="I44" s="28"/>
    </row>
    <row r="45" spans="1:9" s="5" customFormat="1" ht="46.5" x14ac:dyDescent="0.25">
      <c r="A45" s="28"/>
      <c r="B45" s="32" t="s">
        <v>45</v>
      </c>
      <c r="C45" s="33" t="s">
        <v>46</v>
      </c>
      <c r="D45" s="14" t="s">
        <v>214</v>
      </c>
      <c r="E45" s="25" t="s">
        <v>186</v>
      </c>
      <c r="F45" s="28">
        <v>1</v>
      </c>
      <c r="G45" s="67" t="s">
        <v>307</v>
      </c>
      <c r="H45" s="28" t="s">
        <v>249</v>
      </c>
      <c r="I45" s="28"/>
    </row>
    <row r="46" spans="1:9" s="8" customFormat="1" ht="15" x14ac:dyDescent="0.25">
      <c r="A46" s="30" t="s">
        <v>389</v>
      </c>
      <c r="B46" s="76" t="s">
        <v>221</v>
      </c>
      <c r="C46" s="76"/>
      <c r="D46" s="29"/>
      <c r="E46" s="31"/>
      <c r="F46" s="30"/>
      <c r="G46" s="68"/>
      <c r="H46" s="30"/>
      <c r="I46" s="30"/>
    </row>
    <row r="47" spans="1:9" s="5" customFormat="1" x14ac:dyDescent="0.25">
      <c r="A47" s="28"/>
      <c r="B47" s="69" t="s">
        <v>256</v>
      </c>
      <c r="C47" s="33" t="s">
        <v>2</v>
      </c>
      <c r="D47" s="14" t="s">
        <v>214</v>
      </c>
      <c r="E47" s="25" t="s">
        <v>187</v>
      </c>
      <c r="F47" s="28">
        <v>1</v>
      </c>
      <c r="G47" s="67" t="s">
        <v>373</v>
      </c>
      <c r="H47" s="17" t="s">
        <v>16</v>
      </c>
      <c r="I47" s="28"/>
    </row>
    <row r="48" spans="1:9" s="8" customFormat="1" ht="15" x14ac:dyDescent="0.25">
      <c r="A48" s="30">
        <v>4</v>
      </c>
      <c r="B48" s="29" t="s">
        <v>47</v>
      </c>
      <c r="C48" s="2"/>
      <c r="D48" s="2"/>
      <c r="E48" s="31"/>
      <c r="F48" s="30">
        <f>SUM(F49:F49)</f>
        <v>1</v>
      </c>
      <c r="G48" s="68"/>
      <c r="H48" s="30"/>
      <c r="I48" s="30"/>
    </row>
    <row r="49" spans="1:9" s="5" customFormat="1" ht="46.5" x14ac:dyDescent="0.25">
      <c r="A49" s="28"/>
      <c r="B49" s="32" t="s">
        <v>283</v>
      </c>
      <c r="C49" s="33" t="s">
        <v>48</v>
      </c>
      <c r="D49" s="14" t="s">
        <v>214</v>
      </c>
      <c r="E49" s="25" t="s">
        <v>188</v>
      </c>
      <c r="F49" s="28">
        <v>1</v>
      </c>
      <c r="G49" s="67" t="s">
        <v>372</v>
      </c>
      <c r="H49" s="28" t="s">
        <v>235</v>
      </c>
      <c r="I49" s="28"/>
    </row>
    <row r="50" spans="1:9" s="8" customFormat="1" ht="15" x14ac:dyDescent="0.25">
      <c r="A50" s="30">
        <v>5</v>
      </c>
      <c r="B50" s="76" t="s">
        <v>49</v>
      </c>
      <c r="C50" s="76"/>
      <c r="D50" s="29"/>
      <c r="E50" s="31"/>
      <c r="F50" s="30">
        <f t="shared" ref="F50" si="1">F51</f>
        <v>1</v>
      </c>
      <c r="G50" s="68"/>
      <c r="H50" s="30"/>
      <c r="I50" s="30"/>
    </row>
    <row r="51" spans="1:9" s="5" customFormat="1" ht="31" x14ac:dyDescent="0.25">
      <c r="A51" s="28"/>
      <c r="B51" s="32" t="s">
        <v>16</v>
      </c>
      <c r="C51" s="33" t="s">
        <v>8</v>
      </c>
      <c r="D51" s="14" t="s">
        <v>214</v>
      </c>
      <c r="E51" s="25" t="s">
        <v>50</v>
      </c>
      <c r="F51" s="28">
        <v>1</v>
      </c>
      <c r="G51" s="67" t="s">
        <v>374</v>
      </c>
      <c r="H51" s="28" t="s">
        <v>8</v>
      </c>
      <c r="I51" s="28"/>
    </row>
    <row r="52" spans="1:9" s="8" customFormat="1" ht="15" x14ac:dyDescent="0.25">
      <c r="A52" s="30">
        <v>6</v>
      </c>
      <c r="B52" s="29" t="s">
        <v>51</v>
      </c>
      <c r="C52" s="2"/>
      <c r="D52" s="2"/>
      <c r="E52" s="31"/>
      <c r="F52" s="30">
        <f>SUM(F53:F55)</f>
        <v>3</v>
      </c>
      <c r="G52" s="68"/>
      <c r="H52" s="30"/>
      <c r="I52" s="30"/>
    </row>
    <row r="53" spans="1:9" s="5" customFormat="1" ht="46.5" x14ac:dyDescent="0.25">
      <c r="A53" s="74"/>
      <c r="B53" s="75" t="s">
        <v>162</v>
      </c>
      <c r="C53" s="33" t="s">
        <v>163</v>
      </c>
      <c r="D53" s="14" t="s">
        <v>214</v>
      </c>
      <c r="E53" s="25" t="s">
        <v>189</v>
      </c>
      <c r="F53" s="28">
        <v>1</v>
      </c>
      <c r="G53" s="17" t="s">
        <v>308</v>
      </c>
      <c r="H53" s="17" t="s">
        <v>238</v>
      </c>
      <c r="I53" s="28"/>
    </row>
    <row r="54" spans="1:9" s="5" customFormat="1" ht="46.5" x14ac:dyDescent="0.25">
      <c r="A54" s="74"/>
      <c r="B54" s="75"/>
      <c r="C54" s="33" t="s">
        <v>164</v>
      </c>
      <c r="D54" s="14" t="s">
        <v>214</v>
      </c>
      <c r="E54" s="25" t="s">
        <v>190</v>
      </c>
      <c r="F54" s="28">
        <v>1</v>
      </c>
      <c r="G54" s="17" t="s">
        <v>309</v>
      </c>
      <c r="H54" s="17" t="s">
        <v>238</v>
      </c>
      <c r="I54" s="28"/>
    </row>
    <row r="55" spans="1:9" s="5" customFormat="1" ht="93" x14ac:dyDescent="0.25">
      <c r="A55" s="28"/>
      <c r="B55" s="32" t="s">
        <v>20</v>
      </c>
      <c r="C55" s="33" t="s">
        <v>7</v>
      </c>
      <c r="D55" s="14" t="s">
        <v>214</v>
      </c>
      <c r="E55" s="25" t="s">
        <v>191</v>
      </c>
      <c r="F55" s="28">
        <v>1</v>
      </c>
      <c r="G55" s="17" t="s">
        <v>375</v>
      </c>
      <c r="H55" s="28" t="s">
        <v>7</v>
      </c>
      <c r="I55" s="28"/>
    </row>
    <row r="56" spans="1:9" s="8" customFormat="1" ht="15" x14ac:dyDescent="0.25">
      <c r="A56" s="30">
        <v>7</v>
      </c>
      <c r="B56" s="29" t="s">
        <v>52</v>
      </c>
      <c r="C56" s="2"/>
      <c r="D56" s="2"/>
      <c r="E56" s="31"/>
      <c r="F56" s="30">
        <f>SUM(F57:F57)</f>
        <v>1</v>
      </c>
      <c r="G56" s="68"/>
      <c r="H56" s="30"/>
      <c r="I56" s="30"/>
    </row>
    <row r="57" spans="1:9" s="5" customFormat="1" ht="46.5" x14ac:dyDescent="0.25">
      <c r="A57" s="28"/>
      <c r="B57" s="32" t="s">
        <v>282</v>
      </c>
      <c r="C57" s="33" t="s">
        <v>53</v>
      </c>
      <c r="D57" s="14" t="s">
        <v>214</v>
      </c>
      <c r="E57" s="25" t="s">
        <v>192</v>
      </c>
      <c r="F57" s="28">
        <v>1</v>
      </c>
      <c r="G57" s="17" t="s">
        <v>376</v>
      </c>
      <c r="H57" s="17" t="s">
        <v>16</v>
      </c>
      <c r="I57" s="28"/>
    </row>
    <row r="58" spans="1:9" s="8" customFormat="1" ht="15" x14ac:dyDescent="0.25">
      <c r="A58" s="30">
        <v>8</v>
      </c>
      <c r="B58" s="29" t="s">
        <v>54</v>
      </c>
      <c r="C58" s="2"/>
      <c r="D58" s="2"/>
      <c r="E58" s="31"/>
      <c r="F58" s="30">
        <f>SUM(F59:F62)</f>
        <v>4</v>
      </c>
      <c r="G58" s="68"/>
      <c r="H58" s="30"/>
      <c r="I58" s="30"/>
    </row>
    <row r="59" spans="1:9" s="5" customFormat="1" ht="31" x14ac:dyDescent="0.25">
      <c r="A59" s="74"/>
      <c r="B59" s="75" t="s">
        <v>55</v>
      </c>
      <c r="C59" s="33" t="s">
        <v>8</v>
      </c>
      <c r="D59" s="14" t="s">
        <v>214</v>
      </c>
      <c r="E59" s="25" t="s">
        <v>193</v>
      </c>
      <c r="F59" s="28">
        <v>1</v>
      </c>
      <c r="G59" s="67" t="s">
        <v>310</v>
      </c>
      <c r="H59" s="28" t="s">
        <v>8</v>
      </c>
      <c r="I59" s="28"/>
    </row>
    <row r="60" spans="1:9" s="5" customFormat="1" ht="31" x14ac:dyDescent="0.25">
      <c r="A60" s="74"/>
      <c r="B60" s="75"/>
      <c r="C60" s="33" t="s">
        <v>56</v>
      </c>
      <c r="D60" s="14" t="s">
        <v>214</v>
      </c>
      <c r="E60" s="25" t="s">
        <v>257</v>
      </c>
      <c r="F60" s="28">
        <v>1</v>
      </c>
      <c r="G60" s="67" t="s">
        <v>311</v>
      </c>
      <c r="H60" s="28" t="s">
        <v>70</v>
      </c>
      <c r="I60" s="28"/>
    </row>
    <row r="61" spans="1:9" s="5" customFormat="1" ht="46.5" x14ac:dyDescent="0.25">
      <c r="A61" s="82"/>
      <c r="B61" s="77" t="s">
        <v>57</v>
      </c>
      <c r="C61" s="61" t="s">
        <v>262</v>
      </c>
      <c r="D61" s="14" t="s">
        <v>214</v>
      </c>
      <c r="E61" s="61" t="s">
        <v>263</v>
      </c>
      <c r="F61" s="60">
        <v>1</v>
      </c>
      <c r="G61" s="67" t="s">
        <v>312</v>
      </c>
      <c r="H61" s="17" t="s">
        <v>230</v>
      </c>
      <c r="I61" s="60"/>
    </row>
    <row r="62" spans="1:9" s="5" customFormat="1" x14ac:dyDescent="0.25">
      <c r="A62" s="83"/>
      <c r="B62" s="78"/>
      <c r="C62" s="33" t="s">
        <v>58</v>
      </c>
      <c r="D62" s="14" t="s">
        <v>214</v>
      </c>
      <c r="E62" s="25" t="s">
        <v>194</v>
      </c>
      <c r="F62" s="28">
        <v>1</v>
      </c>
      <c r="G62" s="67" t="s">
        <v>313</v>
      </c>
      <c r="H62" s="17" t="s">
        <v>230</v>
      </c>
      <c r="I62" s="28"/>
    </row>
    <row r="63" spans="1:9" s="9" customFormat="1" ht="15" x14ac:dyDescent="0.25">
      <c r="A63" s="30">
        <v>9</v>
      </c>
      <c r="B63" s="29" t="s">
        <v>59</v>
      </c>
      <c r="C63" s="2"/>
      <c r="D63" s="2"/>
      <c r="E63" s="31"/>
      <c r="F63" s="30">
        <f>SUM(F64:F67)</f>
        <v>4</v>
      </c>
      <c r="G63" s="68"/>
      <c r="H63" s="30"/>
      <c r="I63" s="30"/>
    </row>
    <row r="64" spans="1:9" s="5" customFormat="1" ht="93" x14ac:dyDescent="0.25">
      <c r="A64" s="28"/>
      <c r="B64" s="32" t="s">
        <v>16</v>
      </c>
      <c r="C64" s="33" t="s">
        <v>2</v>
      </c>
      <c r="D64" s="14" t="s">
        <v>214</v>
      </c>
      <c r="E64" s="25" t="s">
        <v>195</v>
      </c>
      <c r="F64" s="28">
        <v>1</v>
      </c>
      <c r="G64" s="17" t="s">
        <v>377</v>
      </c>
      <c r="H64" s="17" t="s">
        <v>16</v>
      </c>
      <c r="I64" s="28"/>
    </row>
    <row r="65" spans="1:9" s="5" customFormat="1" ht="217" x14ac:dyDescent="0.25">
      <c r="A65" s="28"/>
      <c r="B65" s="32" t="s">
        <v>7</v>
      </c>
      <c r="C65" s="33" t="s">
        <v>7</v>
      </c>
      <c r="D65" s="14" t="s">
        <v>214</v>
      </c>
      <c r="E65" s="25" t="s">
        <v>196</v>
      </c>
      <c r="F65" s="28">
        <v>1</v>
      </c>
      <c r="G65" s="17" t="s">
        <v>378</v>
      </c>
      <c r="H65" s="28" t="s">
        <v>7</v>
      </c>
      <c r="I65" s="28"/>
    </row>
    <row r="66" spans="1:9" s="5" customFormat="1" ht="62" x14ac:dyDescent="0.25">
      <c r="A66" s="28"/>
      <c r="B66" s="32" t="s">
        <v>62</v>
      </c>
      <c r="C66" s="33" t="s">
        <v>61</v>
      </c>
      <c r="D66" s="14" t="s">
        <v>214</v>
      </c>
      <c r="E66" s="25" t="s">
        <v>274</v>
      </c>
      <c r="F66" s="28">
        <v>1</v>
      </c>
      <c r="G66" s="17" t="s">
        <v>379</v>
      </c>
      <c r="H66" s="17" t="s">
        <v>239</v>
      </c>
      <c r="I66" s="28"/>
    </row>
    <row r="67" spans="1:9" s="5" customFormat="1" ht="124" x14ac:dyDescent="0.25">
      <c r="A67" s="35"/>
      <c r="B67" s="35" t="s">
        <v>63</v>
      </c>
      <c r="C67" s="33" t="s">
        <v>64</v>
      </c>
      <c r="D67" s="14" t="s">
        <v>214</v>
      </c>
      <c r="E67" s="25" t="s">
        <v>65</v>
      </c>
      <c r="F67" s="28">
        <v>1</v>
      </c>
      <c r="G67" s="17" t="s">
        <v>380</v>
      </c>
      <c r="H67" s="28" t="s">
        <v>229</v>
      </c>
      <c r="I67" s="28"/>
    </row>
    <row r="68" spans="1:9" s="52" customFormat="1" ht="15" x14ac:dyDescent="0.25">
      <c r="A68" s="48">
        <v>10</v>
      </c>
      <c r="B68" s="49" t="s">
        <v>66</v>
      </c>
      <c r="C68" s="50"/>
      <c r="D68" s="50"/>
      <c r="E68" s="51"/>
      <c r="F68" s="48">
        <f>SUM(F69:F71)</f>
        <v>3</v>
      </c>
      <c r="G68" s="48"/>
      <c r="H68" s="48"/>
      <c r="I68" s="48"/>
    </row>
    <row r="69" spans="1:9" s="47" customFormat="1" ht="31" x14ac:dyDescent="0.25">
      <c r="A69" s="53"/>
      <c r="B69" s="43" t="s">
        <v>16</v>
      </c>
      <c r="C69" s="44" t="s">
        <v>67</v>
      </c>
      <c r="D69" s="45" t="s">
        <v>215</v>
      </c>
      <c r="E69" s="46" t="s">
        <v>273</v>
      </c>
      <c r="F69" s="42">
        <v>1</v>
      </c>
      <c r="G69" s="42" t="s">
        <v>314</v>
      </c>
      <c r="H69" s="42" t="s">
        <v>70</v>
      </c>
      <c r="I69" s="42"/>
    </row>
    <row r="70" spans="1:9" s="5" customFormat="1" ht="31" x14ac:dyDescent="0.25">
      <c r="A70" s="57"/>
      <c r="B70" s="58" t="s">
        <v>260</v>
      </c>
      <c r="C70" s="59" t="s">
        <v>261</v>
      </c>
      <c r="D70" s="14" t="s">
        <v>214</v>
      </c>
      <c r="E70" s="59" t="s">
        <v>136</v>
      </c>
      <c r="F70" s="57">
        <v>1</v>
      </c>
      <c r="G70" s="17" t="s">
        <v>315</v>
      </c>
      <c r="H70" s="17" t="s">
        <v>236</v>
      </c>
      <c r="I70" s="57"/>
    </row>
    <row r="71" spans="1:9" s="47" customFormat="1" ht="31" x14ac:dyDescent="0.25">
      <c r="A71" s="54"/>
      <c r="B71" s="55" t="s">
        <v>68</v>
      </c>
      <c r="C71" s="44" t="s">
        <v>69</v>
      </c>
      <c r="D71" s="45" t="s">
        <v>214</v>
      </c>
      <c r="E71" s="46" t="s">
        <v>136</v>
      </c>
      <c r="F71" s="42">
        <v>1</v>
      </c>
      <c r="G71" s="17" t="s">
        <v>316</v>
      </c>
      <c r="H71" s="56" t="s">
        <v>236</v>
      </c>
      <c r="I71" s="42"/>
    </row>
    <row r="72" spans="1:9" s="8" customFormat="1" ht="15" x14ac:dyDescent="0.25">
      <c r="A72" s="30">
        <v>11</v>
      </c>
      <c r="B72" s="76" t="s">
        <v>71</v>
      </c>
      <c r="C72" s="76"/>
      <c r="D72" s="29"/>
      <c r="E72" s="31"/>
      <c r="F72" s="30">
        <f t="shared" ref="F72" si="2">SUM(F73:F75)</f>
        <v>3</v>
      </c>
      <c r="G72" s="68"/>
      <c r="H72" s="30"/>
      <c r="I72" s="30"/>
    </row>
    <row r="73" spans="1:9" s="5" customFormat="1" ht="46.5" x14ac:dyDescent="0.25">
      <c r="A73" s="28"/>
      <c r="B73" s="32" t="s">
        <v>72</v>
      </c>
      <c r="C73" s="33" t="s">
        <v>73</v>
      </c>
      <c r="D73" s="14" t="s">
        <v>214</v>
      </c>
      <c r="E73" s="25" t="s">
        <v>197</v>
      </c>
      <c r="F73" s="28">
        <v>1</v>
      </c>
      <c r="G73" s="17" t="s">
        <v>317</v>
      </c>
      <c r="H73" s="17" t="s">
        <v>241</v>
      </c>
      <c r="I73" s="28"/>
    </row>
    <row r="74" spans="1:9" s="5" customFormat="1" ht="46.5" x14ac:dyDescent="0.25">
      <c r="A74" s="28"/>
      <c r="B74" s="32" t="s">
        <v>74</v>
      </c>
      <c r="C74" s="33" t="s">
        <v>75</v>
      </c>
      <c r="D74" s="14" t="s">
        <v>214</v>
      </c>
      <c r="E74" s="25" t="s">
        <v>197</v>
      </c>
      <c r="F74" s="28">
        <v>1</v>
      </c>
      <c r="G74" s="17" t="s">
        <v>318</v>
      </c>
      <c r="H74" s="17" t="s">
        <v>241</v>
      </c>
      <c r="I74" s="28"/>
    </row>
    <row r="75" spans="1:9" s="5" customFormat="1" ht="31" x14ac:dyDescent="0.25">
      <c r="A75" s="28"/>
      <c r="B75" s="32" t="s">
        <v>76</v>
      </c>
      <c r="C75" s="33" t="s">
        <v>77</v>
      </c>
      <c r="D75" s="14" t="s">
        <v>214</v>
      </c>
      <c r="E75" s="25" t="s">
        <v>50</v>
      </c>
      <c r="F75" s="28">
        <v>1</v>
      </c>
      <c r="G75" s="17" t="s">
        <v>319</v>
      </c>
      <c r="H75" s="28" t="s">
        <v>8</v>
      </c>
      <c r="I75" s="28"/>
    </row>
    <row r="76" spans="1:9" s="8" customFormat="1" ht="15" x14ac:dyDescent="0.25">
      <c r="A76" s="30">
        <v>12</v>
      </c>
      <c r="B76" s="76" t="s">
        <v>78</v>
      </c>
      <c r="C76" s="76"/>
      <c r="D76" s="29"/>
      <c r="E76" s="31"/>
      <c r="F76" s="30">
        <f t="shared" ref="F76" si="3">SUM(F77:F84)</f>
        <v>13</v>
      </c>
      <c r="G76" s="68"/>
      <c r="H76" s="30"/>
      <c r="I76" s="30"/>
    </row>
    <row r="77" spans="1:9" s="5" customFormat="1" ht="31" x14ac:dyDescent="0.25">
      <c r="A77" s="74"/>
      <c r="B77" s="75" t="s">
        <v>16</v>
      </c>
      <c r="C77" s="33" t="s">
        <v>8</v>
      </c>
      <c r="D77" s="14" t="s">
        <v>214</v>
      </c>
      <c r="E77" s="25" t="s">
        <v>50</v>
      </c>
      <c r="F77" s="28">
        <v>1</v>
      </c>
      <c r="G77" s="67" t="s">
        <v>320</v>
      </c>
      <c r="H77" s="28" t="s">
        <v>8</v>
      </c>
      <c r="I77" s="28"/>
    </row>
    <row r="78" spans="1:9" s="5" customFormat="1" ht="31" x14ac:dyDescent="0.25">
      <c r="A78" s="74"/>
      <c r="B78" s="75"/>
      <c r="C78" s="33" t="s">
        <v>56</v>
      </c>
      <c r="D78" s="14" t="s">
        <v>214</v>
      </c>
      <c r="E78" s="25" t="s">
        <v>278</v>
      </c>
      <c r="F78" s="28">
        <v>1</v>
      </c>
      <c r="G78" s="67" t="s">
        <v>321</v>
      </c>
      <c r="H78" s="28" t="s">
        <v>70</v>
      </c>
      <c r="I78" s="28"/>
    </row>
    <row r="79" spans="1:9" s="5" customFormat="1" ht="31" x14ac:dyDescent="0.25">
      <c r="A79" s="28"/>
      <c r="B79" s="32" t="s">
        <v>79</v>
      </c>
      <c r="C79" s="33" t="s">
        <v>80</v>
      </c>
      <c r="D79" s="14" t="s">
        <v>214</v>
      </c>
      <c r="E79" s="25" t="s">
        <v>198</v>
      </c>
      <c r="F79" s="28">
        <v>2</v>
      </c>
      <c r="G79" s="67" t="s">
        <v>322</v>
      </c>
      <c r="H79" s="17" t="s">
        <v>226</v>
      </c>
      <c r="I79" s="28"/>
    </row>
    <row r="80" spans="1:9" s="5" customFormat="1" ht="31" x14ac:dyDescent="0.25">
      <c r="A80" s="28"/>
      <c r="B80" s="32" t="s">
        <v>81</v>
      </c>
      <c r="C80" s="33" t="s">
        <v>82</v>
      </c>
      <c r="D80" s="14" t="s">
        <v>214</v>
      </c>
      <c r="E80" s="25" t="s">
        <v>83</v>
      </c>
      <c r="F80" s="28">
        <v>2</v>
      </c>
      <c r="G80" s="67" t="s">
        <v>323</v>
      </c>
      <c r="H80" s="17" t="s">
        <v>242</v>
      </c>
      <c r="I80" s="28"/>
    </row>
    <row r="81" spans="1:9" s="5" customFormat="1" ht="31" x14ac:dyDescent="0.25">
      <c r="A81" s="28"/>
      <c r="B81" s="32" t="s">
        <v>84</v>
      </c>
      <c r="C81" s="33" t="s">
        <v>91</v>
      </c>
      <c r="D81" s="14" t="s">
        <v>214</v>
      </c>
      <c r="E81" s="25" t="s">
        <v>199</v>
      </c>
      <c r="F81" s="28">
        <v>1</v>
      </c>
      <c r="G81" s="67" t="s">
        <v>324</v>
      </c>
      <c r="H81" s="17" t="s">
        <v>238</v>
      </c>
      <c r="I81" s="28"/>
    </row>
    <row r="82" spans="1:9" s="5" customFormat="1" ht="31" x14ac:dyDescent="0.25">
      <c r="A82" s="28"/>
      <c r="B82" s="32" t="s">
        <v>85</v>
      </c>
      <c r="C82" s="33" t="s">
        <v>90</v>
      </c>
      <c r="D82" s="14" t="s">
        <v>214</v>
      </c>
      <c r="E82" s="25" t="s">
        <v>200</v>
      </c>
      <c r="F82" s="28">
        <v>2</v>
      </c>
      <c r="G82" s="67" t="s">
        <v>325</v>
      </c>
      <c r="H82" s="17" t="s">
        <v>226</v>
      </c>
      <c r="I82" s="28"/>
    </row>
    <row r="83" spans="1:9" s="5" customFormat="1" ht="31" x14ac:dyDescent="0.25">
      <c r="A83" s="28"/>
      <c r="B83" s="32" t="s">
        <v>86</v>
      </c>
      <c r="C83" s="33" t="s">
        <v>87</v>
      </c>
      <c r="D83" s="14" t="s">
        <v>214</v>
      </c>
      <c r="E83" s="25" t="s">
        <v>201</v>
      </c>
      <c r="F83" s="28">
        <v>3</v>
      </c>
      <c r="G83" s="67" t="s">
        <v>326</v>
      </c>
      <c r="H83" s="17" t="s">
        <v>243</v>
      </c>
      <c r="I83" s="28"/>
    </row>
    <row r="84" spans="1:9" s="5" customFormat="1" ht="31" x14ac:dyDescent="0.25">
      <c r="A84" s="28"/>
      <c r="B84" s="32" t="s">
        <v>88</v>
      </c>
      <c r="C84" s="33" t="s">
        <v>89</v>
      </c>
      <c r="D84" s="14" t="s">
        <v>214</v>
      </c>
      <c r="E84" s="25" t="s">
        <v>199</v>
      </c>
      <c r="F84" s="28">
        <v>1</v>
      </c>
      <c r="G84" s="67" t="s">
        <v>327</v>
      </c>
      <c r="H84" s="28" t="s">
        <v>16</v>
      </c>
      <c r="I84" s="28"/>
    </row>
    <row r="85" spans="1:9" s="22" customFormat="1" ht="15" x14ac:dyDescent="0.25">
      <c r="A85" s="30" t="s">
        <v>94</v>
      </c>
      <c r="B85" s="76" t="s">
        <v>95</v>
      </c>
      <c r="C85" s="76"/>
      <c r="D85" s="29"/>
      <c r="E85" s="31"/>
      <c r="F85" s="36">
        <f>F86+F98+F102+F104+F110+F113+F116+F121+F129</f>
        <v>44</v>
      </c>
      <c r="G85" s="68"/>
      <c r="H85" s="30"/>
      <c r="I85" s="30"/>
    </row>
    <row r="86" spans="1:9" s="8" customFormat="1" ht="15" x14ac:dyDescent="0.25">
      <c r="A86" s="30">
        <v>1</v>
      </c>
      <c r="B86" s="29" t="s">
        <v>96</v>
      </c>
      <c r="C86" s="2"/>
      <c r="D86" s="2"/>
      <c r="E86" s="31"/>
      <c r="F86" s="30">
        <f>SUM(F87:F97)</f>
        <v>13</v>
      </c>
      <c r="G86" s="68"/>
      <c r="H86" s="30"/>
      <c r="I86" s="30"/>
    </row>
    <row r="87" spans="1:9" s="5" customFormat="1" ht="46.5" x14ac:dyDescent="0.25">
      <c r="A87" s="74"/>
      <c r="B87" s="75" t="s">
        <v>97</v>
      </c>
      <c r="C87" s="33" t="s">
        <v>98</v>
      </c>
      <c r="D87" s="14" t="s">
        <v>214</v>
      </c>
      <c r="E87" s="25" t="s">
        <v>135</v>
      </c>
      <c r="F87" s="28">
        <v>1</v>
      </c>
      <c r="G87" s="67" t="s">
        <v>328</v>
      </c>
      <c r="H87" s="28" t="s">
        <v>16</v>
      </c>
      <c r="I87" s="28"/>
    </row>
    <row r="88" spans="1:9" s="5" customFormat="1" ht="31" x14ac:dyDescent="0.25">
      <c r="A88" s="74"/>
      <c r="B88" s="75"/>
      <c r="C88" s="33" t="s">
        <v>99</v>
      </c>
      <c r="D88" s="14" t="s">
        <v>214</v>
      </c>
      <c r="E88" s="25" t="s">
        <v>203</v>
      </c>
      <c r="F88" s="28">
        <v>1</v>
      </c>
      <c r="G88" s="67" t="s">
        <v>329</v>
      </c>
      <c r="H88" s="28" t="s">
        <v>16</v>
      </c>
      <c r="I88" s="28"/>
    </row>
    <row r="89" spans="1:9" s="5" customFormat="1" ht="46.5" x14ac:dyDescent="0.25">
      <c r="A89" s="67"/>
      <c r="B89" s="70" t="s">
        <v>100</v>
      </c>
      <c r="C89" s="33" t="s">
        <v>102</v>
      </c>
      <c r="D89" s="14" t="s">
        <v>214</v>
      </c>
      <c r="E89" s="25" t="s">
        <v>202</v>
      </c>
      <c r="F89" s="28">
        <v>1</v>
      </c>
      <c r="G89" s="67" t="s">
        <v>330</v>
      </c>
      <c r="H89" s="28" t="s">
        <v>231</v>
      </c>
      <c r="I89" s="28"/>
    </row>
    <row r="90" spans="1:9" s="5" customFormat="1" ht="31" x14ac:dyDescent="0.25">
      <c r="A90" s="28"/>
      <c r="B90" s="32" t="s">
        <v>103</v>
      </c>
      <c r="C90" s="33" t="s">
        <v>104</v>
      </c>
      <c r="D90" s="14" t="s">
        <v>214</v>
      </c>
      <c r="E90" s="25" t="s">
        <v>105</v>
      </c>
      <c r="F90" s="28">
        <v>3</v>
      </c>
      <c r="G90" s="67" t="s">
        <v>331</v>
      </c>
      <c r="H90" s="28" t="s">
        <v>104</v>
      </c>
      <c r="I90" s="28"/>
    </row>
    <row r="91" spans="1:9" s="5" customFormat="1" ht="46.5" x14ac:dyDescent="0.25">
      <c r="A91" s="74"/>
      <c r="B91" s="75" t="s">
        <v>106</v>
      </c>
      <c r="C91" s="33" t="s">
        <v>60</v>
      </c>
      <c r="D91" s="14" t="s">
        <v>214</v>
      </c>
      <c r="E91" s="25" t="s">
        <v>272</v>
      </c>
      <c r="F91" s="28">
        <v>1</v>
      </c>
      <c r="G91" s="67" t="s">
        <v>332</v>
      </c>
      <c r="H91" s="28" t="s">
        <v>239</v>
      </c>
      <c r="I91" s="28"/>
    </row>
    <row r="92" spans="1:9" s="5" customFormat="1" ht="31" x14ac:dyDescent="0.25">
      <c r="A92" s="74"/>
      <c r="B92" s="75"/>
      <c r="C92" s="33" t="s">
        <v>108</v>
      </c>
      <c r="D92" s="14" t="s">
        <v>214</v>
      </c>
      <c r="E92" s="25" t="s">
        <v>150</v>
      </c>
      <c r="F92" s="28">
        <v>1</v>
      </c>
      <c r="G92" s="67" t="s">
        <v>333</v>
      </c>
      <c r="H92" s="28" t="s">
        <v>241</v>
      </c>
      <c r="I92" s="28"/>
    </row>
    <row r="93" spans="1:9" s="5" customFormat="1" ht="46.5" x14ac:dyDescent="0.25">
      <c r="A93" s="34"/>
      <c r="B93" s="35" t="s">
        <v>109</v>
      </c>
      <c r="C93" s="33" t="s">
        <v>161</v>
      </c>
      <c r="D93" s="14" t="s">
        <v>214</v>
      </c>
      <c r="E93" s="25" t="s">
        <v>271</v>
      </c>
      <c r="F93" s="28">
        <v>1</v>
      </c>
      <c r="G93" s="67" t="s">
        <v>334</v>
      </c>
      <c r="H93" s="17" t="s">
        <v>244</v>
      </c>
      <c r="I93" s="28"/>
    </row>
    <row r="94" spans="1:9" s="5" customFormat="1" ht="46.5" x14ac:dyDescent="0.25">
      <c r="A94" s="35"/>
      <c r="B94" s="37" t="s">
        <v>7</v>
      </c>
      <c r="C94" s="33" t="s">
        <v>111</v>
      </c>
      <c r="D94" s="14" t="s">
        <v>214</v>
      </c>
      <c r="E94" s="25" t="s">
        <v>270</v>
      </c>
      <c r="F94" s="28">
        <v>1</v>
      </c>
      <c r="G94" s="67" t="s">
        <v>335</v>
      </c>
      <c r="H94" s="28" t="s">
        <v>7</v>
      </c>
      <c r="I94" s="28"/>
    </row>
    <row r="95" spans="1:9" s="5" customFormat="1" ht="31" x14ac:dyDescent="0.25">
      <c r="A95" s="28"/>
      <c r="B95" s="32" t="s">
        <v>112</v>
      </c>
      <c r="C95" s="33" t="s">
        <v>113</v>
      </c>
      <c r="D95" s="14" t="s">
        <v>214</v>
      </c>
      <c r="E95" s="25" t="s">
        <v>114</v>
      </c>
      <c r="F95" s="28">
        <v>1</v>
      </c>
      <c r="G95" s="67" t="s">
        <v>336</v>
      </c>
      <c r="H95" s="17" t="s">
        <v>236</v>
      </c>
      <c r="I95" s="28"/>
    </row>
    <row r="96" spans="1:9" s="5" customFormat="1" ht="31" x14ac:dyDescent="0.25">
      <c r="A96" s="67"/>
      <c r="B96" s="70" t="s">
        <v>115</v>
      </c>
      <c r="C96" s="33" t="s">
        <v>116</v>
      </c>
      <c r="D96" s="14" t="s">
        <v>214</v>
      </c>
      <c r="E96" s="25" t="s">
        <v>117</v>
      </c>
      <c r="F96" s="28">
        <v>1</v>
      </c>
      <c r="G96" s="67" t="s">
        <v>337</v>
      </c>
      <c r="H96" s="28" t="s">
        <v>240</v>
      </c>
      <c r="I96" s="28"/>
    </row>
    <row r="97" spans="1:9" s="5" customFormat="1" ht="31" x14ac:dyDescent="0.25">
      <c r="A97" s="28"/>
      <c r="B97" s="32" t="s">
        <v>119</v>
      </c>
      <c r="C97" s="37" t="s">
        <v>120</v>
      </c>
      <c r="D97" s="14" t="s">
        <v>214</v>
      </c>
      <c r="E97" s="38" t="s">
        <v>204</v>
      </c>
      <c r="F97" s="28">
        <v>1</v>
      </c>
      <c r="G97" s="67" t="s">
        <v>338</v>
      </c>
      <c r="H97" s="28" t="s">
        <v>246</v>
      </c>
      <c r="I97" s="28"/>
    </row>
    <row r="98" spans="1:9" s="8" customFormat="1" ht="15" x14ac:dyDescent="0.25">
      <c r="A98" s="30">
        <v>2</v>
      </c>
      <c r="B98" s="29" t="s">
        <v>101</v>
      </c>
      <c r="C98" s="2"/>
      <c r="D98" s="2"/>
      <c r="E98" s="31"/>
      <c r="F98" s="30">
        <f>SUM(F99:F101)</f>
        <v>3</v>
      </c>
      <c r="G98" s="68"/>
      <c r="H98" s="30"/>
      <c r="I98" s="30"/>
    </row>
    <row r="99" spans="1:9" s="5" customFormat="1" ht="77.25" customHeight="1" x14ac:dyDescent="0.25">
      <c r="A99" s="40"/>
      <c r="B99" s="41" t="s">
        <v>100</v>
      </c>
      <c r="C99" s="33" t="s">
        <v>155</v>
      </c>
      <c r="D99" s="14" t="s">
        <v>214</v>
      </c>
      <c r="E99" s="25" t="s">
        <v>269</v>
      </c>
      <c r="F99" s="28">
        <v>1</v>
      </c>
      <c r="G99" s="67" t="s">
        <v>339</v>
      </c>
      <c r="H99" s="28" t="s">
        <v>231</v>
      </c>
      <c r="I99" s="28"/>
    </row>
    <row r="100" spans="1:9" s="5" customFormat="1" ht="46.5" x14ac:dyDescent="0.25">
      <c r="A100" s="28"/>
      <c r="B100" s="32" t="s">
        <v>123</v>
      </c>
      <c r="C100" s="33" t="s">
        <v>156</v>
      </c>
      <c r="D100" s="14" t="s">
        <v>214</v>
      </c>
      <c r="E100" s="25" t="s">
        <v>268</v>
      </c>
      <c r="F100" s="28">
        <v>1</v>
      </c>
      <c r="G100" s="67" t="s">
        <v>340</v>
      </c>
      <c r="H100" s="28" t="s">
        <v>229</v>
      </c>
      <c r="I100" s="28"/>
    </row>
    <row r="101" spans="1:9" s="5" customFormat="1" ht="15.75" customHeight="1" x14ac:dyDescent="0.25">
      <c r="A101" s="67"/>
      <c r="B101" s="69" t="s">
        <v>103</v>
      </c>
      <c r="C101" s="70" t="s">
        <v>104</v>
      </c>
      <c r="D101" s="14" t="s">
        <v>214</v>
      </c>
      <c r="E101" s="25" t="s">
        <v>105</v>
      </c>
      <c r="F101" s="67">
        <v>1</v>
      </c>
      <c r="G101" s="67" t="s">
        <v>341</v>
      </c>
      <c r="H101" s="17" t="s">
        <v>104</v>
      </c>
      <c r="I101" s="67"/>
    </row>
    <row r="102" spans="1:9" s="8" customFormat="1" ht="15" x14ac:dyDescent="0.25">
      <c r="A102" s="68">
        <v>3</v>
      </c>
      <c r="B102" s="29" t="s">
        <v>124</v>
      </c>
      <c r="C102" s="2"/>
      <c r="D102" s="2"/>
      <c r="E102" s="31"/>
      <c r="F102" s="30">
        <f>SUM(F103:F103)</f>
        <v>1</v>
      </c>
      <c r="G102" s="68"/>
      <c r="H102" s="30"/>
      <c r="I102" s="30"/>
    </row>
    <row r="103" spans="1:9" s="5" customFormat="1" x14ac:dyDescent="0.25">
      <c r="A103" s="28"/>
      <c r="B103" s="32" t="s">
        <v>106</v>
      </c>
      <c r="C103" s="33" t="s">
        <v>60</v>
      </c>
      <c r="D103" s="14" t="s">
        <v>214</v>
      </c>
      <c r="E103" s="25" t="s">
        <v>134</v>
      </c>
      <c r="F103" s="28">
        <v>1</v>
      </c>
      <c r="G103" s="67" t="s">
        <v>342</v>
      </c>
      <c r="H103" s="28" t="s">
        <v>239</v>
      </c>
      <c r="I103" s="28"/>
    </row>
    <row r="104" spans="1:9" s="8" customFormat="1" x14ac:dyDescent="0.25">
      <c r="A104" s="30">
        <v>4</v>
      </c>
      <c r="B104" s="29" t="s">
        <v>125</v>
      </c>
      <c r="C104" s="2"/>
      <c r="D104" s="14"/>
      <c r="E104" s="31"/>
      <c r="F104" s="30">
        <f>SUM(F105:F109)</f>
        <v>5</v>
      </c>
      <c r="G104" s="68"/>
      <c r="H104" s="30"/>
      <c r="I104" s="30"/>
    </row>
    <row r="105" spans="1:9" s="5" customFormat="1" ht="31" x14ac:dyDescent="0.25">
      <c r="A105" s="28"/>
      <c r="B105" s="32" t="s">
        <v>112</v>
      </c>
      <c r="C105" s="33" t="s">
        <v>121</v>
      </c>
      <c r="D105" s="14" t="s">
        <v>214</v>
      </c>
      <c r="E105" s="25" t="s">
        <v>126</v>
      </c>
      <c r="F105" s="28">
        <v>1</v>
      </c>
      <c r="G105" s="67" t="s">
        <v>343</v>
      </c>
      <c r="H105" s="28" t="s">
        <v>236</v>
      </c>
      <c r="I105" s="28"/>
    </row>
    <row r="106" spans="1:9" s="5" customFormat="1" ht="31" x14ac:dyDescent="0.25">
      <c r="A106" s="28"/>
      <c r="B106" s="32" t="s">
        <v>128</v>
      </c>
      <c r="C106" s="33" t="s">
        <v>127</v>
      </c>
      <c r="D106" s="14" t="s">
        <v>214</v>
      </c>
      <c r="E106" s="25" t="s">
        <v>267</v>
      </c>
      <c r="F106" s="28">
        <v>1</v>
      </c>
      <c r="G106" s="67" t="s">
        <v>344</v>
      </c>
      <c r="H106" s="28" t="s">
        <v>226</v>
      </c>
      <c r="I106" s="28"/>
    </row>
    <row r="107" spans="1:9" s="5" customFormat="1" ht="31" x14ac:dyDescent="0.25">
      <c r="A107" s="28"/>
      <c r="B107" s="32" t="s">
        <v>103</v>
      </c>
      <c r="C107" s="33" t="s">
        <v>104</v>
      </c>
      <c r="D107" s="14" t="s">
        <v>214</v>
      </c>
      <c r="E107" s="25" t="s">
        <v>105</v>
      </c>
      <c r="F107" s="28">
        <v>1</v>
      </c>
      <c r="G107" s="67" t="s">
        <v>345</v>
      </c>
      <c r="H107" s="28" t="s">
        <v>104</v>
      </c>
      <c r="I107" s="28"/>
    </row>
    <row r="108" spans="1:9" s="5" customFormat="1" ht="31" x14ac:dyDescent="0.25">
      <c r="A108" s="74"/>
      <c r="B108" s="81" t="s">
        <v>129</v>
      </c>
      <c r="C108" s="33" t="s">
        <v>130</v>
      </c>
      <c r="D108" s="14" t="s">
        <v>214</v>
      </c>
      <c r="E108" s="25" t="s">
        <v>205</v>
      </c>
      <c r="F108" s="28">
        <v>1</v>
      </c>
      <c r="G108" s="67" t="s">
        <v>346</v>
      </c>
      <c r="H108" s="28" t="s">
        <v>241</v>
      </c>
      <c r="I108" s="28"/>
    </row>
    <row r="109" spans="1:9" s="5" customFormat="1" ht="46.5" x14ac:dyDescent="0.25">
      <c r="A109" s="74"/>
      <c r="B109" s="81"/>
      <c r="C109" s="33" t="s">
        <v>131</v>
      </c>
      <c r="D109" s="14" t="s">
        <v>214</v>
      </c>
      <c r="E109" s="25" t="s">
        <v>132</v>
      </c>
      <c r="F109" s="28">
        <v>1</v>
      </c>
      <c r="G109" s="67" t="s">
        <v>347</v>
      </c>
      <c r="H109" s="17" t="s">
        <v>238</v>
      </c>
      <c r="I109" s="28"/>
    </row>
    <row r="110" spans="1:9" s="8" customFormat="1" ht="15" x14ac:dyDescent="0.25">
      <c r="A110" s="30">
        <v>5</v>
      </c>
      <c r="B110" s="29" t="s">
        <v>133</v>
      </c>
      <c r="C110" s="2"/>
      <c r="D110" s="2"/>
      <c r="E110" s="31"/>
      <c r="F110" s="30">
        <f>SUM(F111:F112)</f>
        <v>2</v>
      </c>
      <c r="G110" s="68"/>
      <c r="H110" s="30"/>
      <c r="I110" s="30"/>
    </row>
    <row r="111" spans="1:9" s="5" customFormat="1" ht="31" x14ac:dyDescent="0.25">
      <c r="A111" s="28"/>
      <c r="B111" s="32" t="s">
        <v>137</v>
      </c>
      <c r="C111" s="33" t="s">
        <v>138</v>
      </c>
      <c r="D111" s="14" t="s">
        <v>214</v>
      </c>
      <c r="E111" s="25" t="s">
        <v>139</v>
      </c>
      <c r="F111" s="28">
        <v>1</v>
      </c>
      <c r="G111" s="67" t="s">
        <v>348</v>
      </c>
      <c r="H111" s="28" t="s">
        <v>245</v>
      </c>
      <c r="I111" s="28"/>
    </row>
    <row r="112" spans="1:9" s="5" customFormat="1" ht="31" x14ac:dyDescent="0.25">
      <c r="A112" s="28"/>
      <c r="B112" s="32" t="s">
        <v>119</v>
      </c>
      <c r="C112" s="33" t="s">
        <v>140</v>
      </c>
      <c r="D112" s="14" t="s">
        <v>214</v>
      </c>
      <c r="E112" s="25" t="s">
        <v>266</v>
      </c>
      <c r="F112" s="28">
        <v>1</v>
      </c>
      <c r="G112" s="67" t="s">
        <v>349</v>
      </c>
      <c r="H112" s="28" t="s">
        <v>246</v>
      </c>
      <c r="I112" s="28"/>
    </row>
    <row r="113" spans="1:9" s="8" customFormat="1" ht="15" x14ac:dyDescent="0.25">
      <c r="A113" s="30">
        <v>6</v>
      </c>
      <c r="B113" s="29" t="s">
        <v>141</v>
      </c>
      <c r="C113" s="2"/>
      <c r="D113" s="2"/>
      <c r="E113" s="31"/>
      <c r="F113" s="30">
        <f>SUM(F114:F115)</f>
        <v>2</v>
      </c>
      <c r="G113" s="68"/>
      <c r="H113" s="30"/>
      <c r="I113" s="30"/>
    </row>
    <row r="114" spans="1:9" s="5" customFormat="1" ht="31" x14ac:dyDescent="0.25">
      <c r="A114" s="28"/>
      <c r="B114" s="32" t="s">
        <v>142</v>
      </c>
      <c r="C114" s="33" t="s">
        <v>9</v>
      </c>
      <c r="D114" s="14" t="s">
        <v>215</v>
      </c>
      <c r="E114" s="25" t="s">
        <v>277</v>
      </c>
      <c r="F114" s="28">
        <v>1</v>
      </c>
      <c r="G114" s="67" t="s">
        <v>350</v>
      </c>
      <c r="H114" s="28" t="s">
        <v>70</v>
      </c>
      <c r="I114" s="28"/>
    </row>
    <row r="115" spans="1:9" s="5" customFormat="1" ht="31" x14ac:dyDescent="0.25">
      <c r="A115" s="67"/>
      <c r="B115" s="69" t="s">
        <v>106</v>
      </c>
      <c r="C115" s="33" t="s">
        <v>107</v>
      </c>
      <c r="D115" s="14" t="s">
        <v>214</v>
      </c>
      <c r="E115" s="25" t="s">
        <v>206</v>
      </c>
      <c r="F115" s="28">
        <v>1</v>
      </c>
      <c r="G115" s="67" t="s">
        <v>351</v>
      </c>
      <c r="H115" s="28" t="s">
        <v>238</v>
      </c>
      <c r="I115" s="28"/>
    </row>
    <row r="116" spans="1:9" s="8" customFormat="1" ht="15" x14ac:dyDescent="0.25">
      <c r="A116" s="30">
        <v>7</v>
      </c>
      <c r="B116" s="29" t="s">
        <v>143</v>
      </c>
      <c r="C116" s="2"/>
      <c r="D116" s="2"/>
      <c r="E116" s="31"/>
      <c r="F116" s="30">
        <f>SUM(F117:F120)</f>
        <v>4</v>
      </c>
      <c r="G116" s="68"/>
      <c r="H116" s="30"/>
      <c r="I116" s="30"/>
    </row>
    <row r="117" spans="1:9" s="5" customFormat="1" ht="31" x14ac:dyDescent="0.25">
      <c r="A117" s="28"/>
      <c r="B117" s="32" t="s">
        <v>97</v>
      </c>
      <c r="C117" s="37" t="s">
        <v>8</v>
      </c>
      <c r="D117" s="14" t="s">
        <v>214</v>
      </c>
      <c r="E117" s="25" t="s">
        <v>50</v>
      </c>
      <c r="F117" s="28">
        <v>1</v>
      </c>
      <c r="G117" s="67" t="s">
        <v>352</v>
      </c>
      <c r="H117" s="28" t="s">
        <v>8</v>
      </c>
      <c r="I117" s="28"/>
    </row>
    <row r="118" spans="1:9" s="5" customFormat="1" ht="31" x14ac:dyDescent="0.25">
      <c r="A118" s="28"/>
      <c r="B118" s="32" t="s">
        <v>112</v>
      </c>
      <c r="C118" s="33" t="s">
        <v>144</v>
      </c>
      <c r="D118" s="14" t="s">
        <v>214</v>
      </c>
      <c r="E118" s="25" t="s">
        <v>136</v>
      </c>
      <c r="F118" s="28">
        <v>1</v>
      </c>
      <c r="G118" s="67" t="s">
        <v>353</v>
      </c>
      <c r="H118" s="28" t="s">
        <v>236</v>
      </c>
      <c r="I118" s="28"/>
    </row>
    <row r="119" spans="1:9" s="5" customFormat="1" ht="31" x14ac:dyDescent="0.25">
      <c r="A119" s="28"/>
      <c r="B119" s="39" t="s">
        <v>7</v>
      </c>
      <c r="C119" s="33" t="s">
        <v>7</v>
      </c>
      <c r="D119" s="14" t="s">
        <v>214</v>
      </c>
      <c r="E119" s="25" t="s">
        <v>258</v>
      </c>
      <c r="F119" s="28">
        <v>1</v>
      </c>
      <c r="G119" s="67" t="s">
        <v>354</v>
      </c>
      <c r="H119" s="28" t="s">
        <v>7</v>
      </c>
      <c r="I119" s="28"/>
    </row>
    <row r="120" spans="1:9" s="5" customFormat="1" x14ac:dyDescent="0.25">
      <c r="A120" s="28"/>
      <c r="B120" s="32" t="s">
        <v>119</v>
      </c>
      <c r="C120" s="33" t="s">
        <v>145</v>
      </c>
      <c r="D120" s="14" t="s">
        <v>214</v>
      </c>
      <c r="E120" s="25" t="s">
        <v>207</v>
      </c>
      <c r="F120" s="28">
        <v>1</v>
      </c>
      <c r="G120" s="67" t="s">
        <v>355</v>
      </c>
      <c r="H120" s="28" t="s">
        <v>246</v>
      </c>
      <c r="I120" s="28"/>
    </row>
    <row r="121" spans="1:9" s="8" customFormat="1" ht="15" x14ac:dyDescent="0.25">
      <c r="A121" s="30">
        <v>8</v>
      </c>
      <c r="B121" s="29" t="s">
        <v>147</v>
      </c>
      <c r="C121" s="2"/>
      <c r="D121" s="2"/>
      <c r="E121" s="31"/>
      <c r="F121" s="30">
        <f>SUM(F122:F128)</f>
        <v>7</v>
      </c>
      <c r="G121" s="68"/>
      <c r="H121" s="30"/>
      <c r="I121" s="30"/>
    </row>
    <row r="122" spans="1:9" s="5" customFormat="1" ht="31" x14ac:dyDescent="0.25">
      <c r="A122" s="28"/>
      <c r="B122" s="32" t="s">
        <v>97</v>
      </c>
      <c r="C122" s="37" t="s">
        <v>8</v>
      </c>
      <c r="D122" s="14" t="s">
        <v>214</v>
      </c>
      <c r="E122" s="25" t="s">
        <v>50</v>
      </c>
      <c r="F122" s="28">
        <v>1</v>
      </c>
      <c r="G122" s="67" t="s">
        <v>356</v>
      </c>
      <c r="H122" s="28" t="s">
        <v>8</v>
      </c>
      <c r="I122" s="28"/>
    </row>
    <row r="123" spans="1:9" s="5" customFormat="1" ht="31" x14ac:dyDescent="0.25">
      <c r="A123" s="28"/>
      <c r="B123" s="32" t="s">
        <v>112</v>
      </c>
      <c r="C123" s="33" t="s">
        <v>228</v>
      </c>
      <c r="D123" s="14" t="s">
        <v>214</v>
      </c>
      <c r="E123" s="25" t="s">
        <v>136</v>
      </c>
      <c r="F123" s="28">
        <v>1</v>
      </c>
      <c r="G123" s="67" t="s">
        <v>357</v>
      </c>
      <c r="H123" s="28" t="s">
        <v>236</v>
      </c>
      <c r="I123" s="28"/>
    </row>
    <row r="124" spans="1:9" s="5" customFormat="1" ht="31" x14ac:dyDescent="0.25">
      <c r="A124" s="74"/>
      <c r="B124" s="80" t="s">
        <v>7</v>
      </c>
      <c r="C124" s="33" t="s">
        <v>7</v>
      </c>
      <c r="D124" s="14" t="s">
        <v>214</v>
      </c>
      <c r="E124" s="25" t="s">
        <v>208</v>
      </c>
      <c r="F124" s="28">
        <v>1</v>
      </c>
      <c r="G124" s="67" t="s">
        <v>358</v>
      </c>
      <c r="H124" s="28" t="s">
        <v>7</v>
      </c>
      <c r="I124" s="28"/>
    </row>
    <row r="125" spans="1:9" s="5" customFormat="1" ht="31" x14ac:dyDescent="0.25">
      <c r="A125" s="74"/>
      <c r="B125" s="80"/>
      <c r="C125" s="33" t="s">
        <v>148</v>
      </c>
      <c r="D125" s="14" t="s">
        <v>214</v>
      </c>
      <c r="E125" s="25" t="s">
        <v>208</v>
      </c>
      <c r="F125" s="28">
        <v>1</v>
      </c>
      <c r="G125" s="67" t="s">
        <v>359</v>
      </c>
      <c r="H125" s="28" t="s">
        <v>7</v>
      </c>
      <c r="I125" s="28"/>
    </row>
    <row r="126" spans="1:9" s="5" customFormat="1" ht="31" x14ac:dyDescent="0.25">
      <c r="A126" s="67"/>
      <c r="B126" s="70" t="s">
        <v>103</v>
      </c>
      <c r="C126" s="33" t="s">
        <v>149</v>
      </c>
      <c r="D126" s="14" t="s">
        <v>214</v>
      </c>
      <c r="E126" s="25" t="s">
        <v>264</v>
      </c>
      <c r="F126" s="28">
        <v>1</v>
      </c>
      <c r="G126" s="67" t="s">
        <v>360</v>
      </c>
      <c r="H126" s="28" t="s">
        <v>243</v>
      </c>
      <c r="I126" s="28"/>
    </row>
    <row r="127" spans="1:9" s="5" customFormat="1" ht="31" x14ac:dyDescent="0.25">
      <c r="A127" s="74"/>
      <c r="B127" s="75" t="s">
        <v>106</v>
      </c>
      <c r="C127" s="33" t="s">
        <v>107</v>
      </c>
      <c r="D127" s="14" t="s">
        <v>214</v>
      </c>
      <c r="E127" s="25" t="s">
        <v>265</v>
      </c>
      <c r="F127" s="28">
        <v>1</v>
      </c>
      <c r="G127" s="67" t="s">
        <v>361</v>
      </c>
      <c r="H127" s="28" t="s">
        <v>238</v>
      </c>
      <c r="I127" s="28"/>
    </row>
    <row r="128" spans="1:9" s="5" customFormat="1" ht="31" x14ac:dyDescent="0.25">
      <c r="A128" s="74"/>
      <c r="B128" s="75"/>
      <c r="C128" s="33" t="s">
        <v>108</v>
      </c>
      <c r="D128" s="14" t="s">
        <v>214</v>
      </c>
      <c r="E128" s="25" t="s">
        <v>150</v>
      </c>
      <c r="F128" s="28">
        <v>1</v>
      </c>
      <c r="G128" s="67" t="s">
        <v>362</v>
      </c>
      <c r="H128" s="28" t="s">
        <v>241</v>
      </c>
      <c r="I128" s="28"/>
    </row>
    <row r="129" spans="1:9" s="8" customFormat="1" ht="15" x14ac:dyDescent="0.25">
      <c r="A129" s="30">
        <v>9</v>
      </c>
      <c r="B129" s="29" t="s">
        <v>151</v>
      </c>
      <c r="C129" s="2"/>
      <c r="D129" s="2"/>
      <c r="E129" s="31"/>
      <c r="F129" s="30">
        <f>SUM(F130:F136)</f>
        <v>7</v>
      </c>
      <c r="G129" s="68"/>
      <c r="H129" s="30"/>
      <c r="I129" s="30"/>
    </row>
    <row r="130" spans="1:9" s="5" customFormat="1" ht="31" x14ac:dyDescent="0.25">
      <c r="A130" s="28"/>
      <c r="B130" s="32" t="s">
        <v>97</v>
      </c>
      <c r="C130" s="37" t="s">
        <v>56</v>
      </c>
      <c r="D130" s="14" t="s">
        <v>214</v>
      </c>
      <c r="E130" s="25" t="s">
        <v>278</v>
      </c>
      <c r="F130" s="28">
        <v>1</v>
      </c>
      <c r="G130" s="67" t="s">
        <v>363</v>
      </c>
      <c r="H130" s="28" t="s">
        <v>70</v>
      </c>
      <c r="I130" s="28"/>
    </row>
    <row r="131" spans="1:9" s="5" customFormat="1" ht="15.75" customHeight="1" x14ac:dyDescent="0.25">
      <c r="A131" s="67"/>
      <c r="B131" s="70" t="s">
        <v>110</v>
      </c>
      <c r="C131" s="33" t="s">
        <v>152</v>
      </c>
      <c r="D131" s="14" t="s">
        <v>214</v>
      </c>
      <c r="E131" s="25" t="s">
        <v>209</v>
      </c>
      <c r="F131" s="28">
        <v>1</v>
      </c>
      <c r="G131" s="67" t="s">
        <v>365</v>
      </c>
      <c r="H131" s="28" t="s">
        <v>247</v>
      </c>
      <c r="I131" s="28"/>
    </row>
    <row r="132" spans="1:9" s="5" customFormat="1" ht="31" x14ac:dyDescent="0.25">
      <c r="A132" s="28"/>
      <c r="B132" s="32" t="s">
        <v>118</v>
      </c>
      <c r="C132" s="33" t="s">
        <v>153</v>
      </c>
      <c r="D132" s="14" t="s">
        <v>214</v>
      </c>
      <c r="E132" s="25" t="s">
        <v>259</v>
      </c>
      <c r="F132" s="28">
        <v>1</v>
      </c>
      <c r="G132" s="67" t="s">
        <v>364</v>
      </c>
      <c r="H132" s="28" t="s">
        <v>245</v>
      </c>
      <c r="I132" s="28"/>
    </row>
    <row r="133" spans="1:9" s="5" customFormat="1" ht="31" x14ac:dyDescent="0.25">
      <c r="A133" s="74"/>
      <c r="B133" s="77" t="s">
        <v>106</v>
      </c>
      <c r="C133" s="33" t="s">
        <v>108</v>
      </c>
      <c r="D133" s="14" t="s">
        <v>214</v>
      </c>
      <c r="E133" s="25" t="s">
        <v>150</v>
      </c>
      <c r="F133" s="28">
        <v>1</v>
      </c>
      <c r="G133" s="67" t="s">
        <v>366</v>
      </c>
      <c r="H133" s="28" t="s">
        <v>241</v>
      </c>
      <c r="I133" s="28"/>
    </row>
    <row r="134" spans="1:9" s="5" customFormat="1" ht="46.5" x14ac:dyDescent="0.25">
      <c r="A134" s="74"/>
      <c r="B134" s="78"/>
      <c r="C134" s="33" t="s">
        <v>122</v>
      </c>
      <c r="D134" s="14" t="s">
        <v>214</v>
      </c>
      <c r="E134" s="25" t="s">
        <v>210</v>
      </c>
      <c r="F134" s="28">
        <v>1</v>
      </c>
      <c r="G134" s="67" t="s">
        <v>367</v>
      </c>
      <c r="H134" s="17" t="s">
        <v>229</v>
      </c>
      <c r="I134" s="28"/>
    </row>
    <row r="135" spans="1:9" s="5" customFormat="1" ht="46.5" x14ac:dyDescent="0.25">
      <c r="A135" s="67"/>
      <c r="B135" s="69" t="s">
        <v>109</v>
      </c>
      <c r="C135" s="33" t="s">
        <v>146</v>
      </c>
      <c r="D135" s="14" t="s">
        <v>214</v>
      </c>
      <c r="E135" s="25" t="s">
        <v>211</v>
      </c>
      <c r="F135" s="28">
        <v>1</v>
      </c>
      <c r="G135" s="67" t="s">
        <v>368</v>
      </c>
      <c r="H135" s="28" t="s">
        <v>244</v>
      </c>
      <c r="I135" s="28"/>
    </row>
    <row r="136" spans="1:9" s="5" customFormat="1" x14ac:dyDescent="0.25">
      <c r="A136" s="28"/>
      <c r="B136" s="32" t="s">
        <v>119</v>
      </c>
      <c r="C136" s="33" t="s">
        <v>154</v>
      </c>
      <c r="D136" s="14" t="s">
        <v>214</v>
      </c>
      <c r="E136" s="25" t="s">
        <v>212</v>
      </c>
      <c r="F136" s="28">
        <v>1</v>
      </c>
      <c r="G136" s="67" t="s">
        <v>369</v>
      </c>
      <c r="H136" s="28" t="s">
        <v>246</v>
      </c>
      <c r="I136" s="28"/>
    </row>
    <row r="137" spans="1:9" x14ac:dyDescent="0.25">
      <c r="F137" s="6"/>
      <c r="G137" s="10"/>
      <c r="H137" s="10"/>
      <c r="I137" s="6"/>
    </row>
    <row r="138" spans="1:9" ht="17.5" x14ac:dyDescent="0.25">
      <c r="F138" s="79" t="s">
        <v>252</v>
      </c>
      <c r="G138" s="79"/>
      <c r="H138" s="79"/>
    </row>
  </sheetData>
  <mergeCells count="57">
    <mergeCell ref="F6:F7"/>
    <mergeCell ref="G6:G7"/>
    <mergeCell ref="H6:H7"/>
    <mergeCell ref="A33:A34"/>
    <mergeCell ref="D6:D7"/>
    <mergeCell ref="B11:C11"/>
    <mergeCell ref="A6:A7"/>
    <mergeCell ref="B6:B7"/>
    <mergeCell ref="C6:C7"/>
    <mergeCell ref="E6:E7"/>
    <mergeCell ref="B77:B78"/>
    <mergeCell ref="B85:C85"/>
    <mergeCell ref="A87:A88"/>
    <mergeCell ref="B87:B88"/>
    <mergeCell ref="A21:A22"/>
    <mergeCell ref="A24:A25"/>
    <mergeCell ref="B61:B62"/>
    <mergeCell ref="A61:A62"/>
    <mergeCell ref="B76:C76"/>
    <mergeCell ref="B24:B25"/>
    <mergeCell ref="B21:B22"/>
    <mergeCell ref="B72:C72"/>
    <mergeCell ref="A41:A42"/>
    <mergeCell ref="B40:C40"/>
    <mergeCell ref="B46:C46"/>
    <mergeCell ref="B133:B134"/>
    <mergeCell ref="F138:H138"/>
    <mergeCell ref="A38:A39"/>
    <mergeCell ref="B53:B54"/>
    <mergeCell ref="A53:A54"/>
    <mergeCell ref="B50:C50"/>
    <mergeCell ref="B91:B92"/>
    <mergeCell ref="A91:A92"/>
    <mergeCell ref="A133:A134"/>
    <mergeCell ref="A124:A125"/>
    <mergeCell ref="B124:B125"/>
    <mergeCell ref="A108:A109"/>
    <mergeCell ref="B108:B109"/>
    <mergeCell ref="A127:A128"/>
    <mergeCell ref="B127:B128"/>
    <mergeCell ref="A77:A78"/>
    <mergeCell ref="A1:I1"/>
    <mergeCell ref="A2:I2"/>
    <mergeCell ref="A3:I3"/>
    <mergeCell ref="A59:A60"/>
    <mergeCell ref="B59:B60"/>
    <mergeCell ref="B33:B34"/>
    <mergeCell ref="B16:C16"/>
    <mergeCell ref="B29:C29"/>
    <mergeCell ref="B43:C43"/>
    <mergeCell ref="B38:B39"/>
    <mergeCell ref="B41:B42"/>
    <mergeCell ref="B13:C13"/>
    <mergeCell ref="B15:C15"/>
    <mergeCell ref="A5:I5"/>
    <mergeCell ref="I6:I7"/>
    <mergeCell ref="B10:C10"/>
  </mergeCells>
  <printOptions horizontalCentered="1"/>
  <pageMargins left="0.25" right="0.25" top="0.5" bottom="0.3" header="0" footer="0"/>
  <pageSetup paperSize="9" scale="75" orientation="landscape" r:id="rId1"/>
  <headerFooter alignWithMargins="0">
    <oddFooter>&amp;C&amp;"Times New Roman,thường"&amp;12Trang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Chi tieu</vt:lpstr>
      <vt:lpstr>'Chi tieu'!Print_Titles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HKIT</dc:creator>
  <cp:lastModifiedBy>Hà Tĩnh</cp:lastModifiedBy>
  <cp:lastPrinted>2022-05-09T09:24:18Z</cp:lastPrinted>
  <dcterms:created xsi:type="dcterms:W3CDTF">2017-03-02T07:22:48Z</dcterms:created>
  <dcterms:modified xsi:type="dcterms:W3CDTF">2022-05-26T09:23:33Z</dcterms:modified>
</cp:coreProperties>
</file>